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2050" windowHeight="9000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/>
</workbook>
</file>

<file path=xl/calcChain.xml><?xml version="1.0" encoding="utf-8"?>
<calcChain xmlns="http://schemas.openxmlformats.org/spreadsheetml/2006/main">
  <c r="O72" i="2" l="1"/>
  <c r="O69" i="2" l="1"/>
  <c r="Q9" i="2"/>
  <c r="S9" i="2"/>
  <c r="R10" i="1"/>
  <c r="P10" i="1"/>
  <c r="Q10" i="1"/>
  <c r="O10" i="1"/>
  <c r="S10" i="1"/>
  <c r="N10" i="1"/>
  <c r="M10" i="1"/>
  <c r="L10" i="1"/>
  <c r="K10" i="1"/>
  <c r="J10" i="1"/>
  <c r="J9" i="1"/>
  <c r="J8" i="1"/>
  <c r="J7" i="1"/>
  <c r="P9" i="1"/>
  <c r="O9" i="1"/>
  <c r="P9" i="2"/>
  <c r="H10" i="1"/>
  <c r="F9" i="2"/>
  <c r="D9" i="2"/>
  <c r="O60" i="2"/>
  <c r="O63" i="2"/>
  <c r="O66" i="2"/>
  <c r="Q7" i="2"/>
  <c r="Q6" i="2"/>
  <c r="L9" i="1"/>
  <c r="K9" i="1"/>
  <c r="O48" i="2"/>
  <c r="O51" i="2"/>
  <c r="O54" i="2"/>
  <c r="O57" i="2"/>
  <c r="P8" i="2"/>
  <c r="S9" i="1"/>
  <c r="R9" i="1"/>
  <c r="Q9" i="1"/>
  <c r="N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N8" i="1"/>
  <c r="M8" i="1"/>
  <c r="L8" i="1"/>
  <c r="K8" i="1"/>
  <c r="J5" i="2"/>
  <c r="L5" i="2"/>
  <c r="H5" i="2"/>
  <c r="O36" i="2"/>
  <c r="O39" i="2"/>
  <c r="O42" i="2"/>
  <c r="O45" i="2" s="1"/>
  <c r="O24" i="2"/>
  <c r="O27" i="2"/>
  <c r="O30" i="2" s="1"/>
  <c r="O33" i="2" s="1"/>
  <c r="O12" i="2"/>
  <c r="O15" i="2" s="1"/>
  <c r="O18" i="2" s="1"/>
  <c r="O21" i="2" s="1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<sst xmlns="http://schemas.openxmlformats.org/spreadsheetml/2006/main" count="295" uniqueCount="70">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</sst>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85" zoomScaleNormal="85" zoomScaleSheetLayoutView="55" workbookViewId="0">
      <pane xSplit="2" ySplit="11" topLeftCell="C46" activePane="bottomRight" state="frozen"/>
      <selection activeCell="E82" sqref="E82"/>
      <selection pane="topRight" activeCell="E82" sqref="E82"/>
      <selection pane="bottomLeft" activeCell="E82" sqref="E82"/>
      <selection pane="bottomRight" activeCell="F77" sqref="F77"/>
    </sheetView>
  </sheetViews>
  <sheetFormatPr defaultRowHeight="13.5" x14ac:dyDescent="0.15"/>
  <cols>
    <col min="1" max="1" width="5.125" customWidth="1"/>
    <col min="2" max="2" width="2.625" customWidth="1"/>
    <col min="3" max="4" width="7.5" style="371" customWidth="1"/>
    <col min="5" max="6" width="7.25" style="371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415" t="s">
        <v>0</v>
      </c>
      <c r="B1" s="414" t="s">
        <v>1</v>
      </c>
      <c r="C1" s="327" t="s">
        <v>2</v>
      </c>
      <c r="D1" s="327" t="s">
        <v>3</v>
      </c>
      <c r="E1" s="328" t="s">
        <v>4</v>
      </c>
      <c r="F1" s="327" t="s">
        <v>5</v>
      </c>
      <c r="G1" s="420" t="s">
        <v>6</v>
      </c>
      <c r="H1" s="421"/>
      <c r="I1" s="422" t="s">
        <v>7</v>
      </c>
      <c r="J1" s="421"/>
      <c r="K1" s="422" t="s">
        <v>8</v>
      </c>
      <c r="L1" s="421"/>
      <c r="M1" s="73" t="s">
        <v>9</v>
      </c>
      <c r="N1" s="73" t="s">
        <v>10</v>
      </c>
      <c r="O1" s="422" t="s">
        <v>11</v>
      </c>
      <c r="P1" s="421"/>
      <c r="Q1" s="422" t="s">
        <v>12</v>
      </c>
      <c r="R1" s="421"/>
      <c r="S1" s="73" t="s">
        <v>13</v>
      </c>
    </row>
    <row r="2" spans="1:21" s="1" customFormat="1" x14ac:dyDescent="0.15">
      <c r="A2" s="74"/>
      <c r="B2" s="75"/>
      <c r="C2" s="329" t="s">
        <v>14</v>
      </c>
      <c r="D2" s="329" t="s">
        <v>15</v>
      </c>
      <c r="E2" s="330" t="s">
        <v>16</v>
      </c>
      <c r="F2" s="329" t="s">
        <v>17</v>
      </c>
      <c r="G2" s="416" t="s">
        <v>69</v>
      </c>
      <c r="H2" s="417"/>
      <c r="I2" s="416" t="s">
        <v>35</v>
      </c>
      <c r="J2" s="417"/>
      <c r="K2" s="418"/>
      <c r="L2" s="419"/>
      <c r="M2" s="58" t="s">
        <v>18</v>
      </c>
      <c r="N2" s="58" t="s">
        <v>19</v>
      </c>
      <c r="O2" s="416" t="s">
        <v>20</v>
      </c>
      <c r="P2" s="417"/>
      <c r="Q2" s="416" t="s">
        <v>20</v>
      </c>
      <c r="R2" s="417"/>
      <c r="S2" s="58" t="s">
        <v>21</v>
      </c>
    </row>
    <row r="3" spans="1:21" s="1" customFormat="1" ht="14.25" customHeight="1" x14ac:dyDescent="0.15">
      <c r="A3" s="74"/>
      <c r="B3" s="75"/>
      <c r="C3" s="329" t="s">
        <v>31</v>
      </c>
      <c r="D3" s="329" t="s">
        <v>22</v>
      </c>
      <c r="E3" s="329" t="s">
        <v>32</v>
      </c>
      <c r="F3" s="329" t="s">
        <v>32</v>
      </c>
      <c r="G3" s="76"/>
      <c r="H3" s="75"/>
      <c r="I3" s="74"/>
      <c r="J3" s="75"/>
      <c r="K3" s="77" t="s">
        <v>23</v>
      </c>
      <c r="L3" s="413" t="s">
        <v>24</v>
      </c>
      <c r="M3" s="58"/>
      <c r="N3" s="78"/>
      <c r="O3" s="416" t="s">
        <v>67</v>
      </c>
      <c r="P3" s="417"/>
      <c r="Q3" s="416" t="s">
        <v>67</v>
      </c>
      <c r="R3" s="417"/>
      <c r="S3" s="58" t="s">
        <v>25</v>
      </c>
    </row>
    <row r="4" spans="1:21" s="1" customFormat="1" ht="14.25" thickBot="1" x14ac:dyDescent="0.2">
      <c r="A4" s="79" t="s">
        <v>26</v>
      </c>
      <c r="B4" s="80"/>
      <c r="C4" s="331" t="s">
        <v>27</v>
      </c>
      <c r="D4" s="331" t="s">
        <v>28</v>
      </c>
      <c r="E4" s="332" t="s">
        <v>27</v>
      </c>
      <c r="F4" s="331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3" t="s">
        <v>41</v>
      </c>
      <c r="D5" s="333" t="s">
        <v>45</v>
      </c>
      <c r="E5" s="334" t="s">
        <v>42</v>
      </c>
      <c r="F5" s="333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5">
        <v>1.7667397837445975</v>
      </c>
      <c r="D6" s="336">
        <v>1.7667397837000332</v>
      </c>
      <c r="E6" s="372" t="s">
        <v>33</v>
      </c>
      <c r="F6" s="347" t="s">
        <v>33</v>
      </c>
      <c r="G6" s="99">
        <v>4.3949999999999934</v>
      </c>
      <c r="H6" s="373" t="s">
        <v>33</v>
      </c>
      <c r="I6" s="135" t="s">
        <v>33</v>
      </c>
      <c r="J6" s="374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5" t="s">
        <v>33</v>
      </c>
      <c r="P6" s="374" t="s">
        <v>33</v>
      </c>
      <c r="Q6" s="375" t="s">
        <v>33</v>
      </c>
      <c r="R6" s="374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5">
        <v>2.3037670361224505</v>
      </c>
      <c r="D7" s="336">
        <v>2.3037670361199414</v>
      </c>
      <c r="E7" s="337">
        <v>0.60588599479629579</v>
      </c>
      <c r="F7" s="338">
        <v>-0.3049049350921984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5" t="s">
        <v>33</v>
      </c>
      <c r="P7" s="374" t="s">
        <v>33</v>
      </c>
      <c r="Q7" s="375" t="s">
        <v>33</v>
      </c>
      <c r="R7" s="374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39">
        <v>1.6705401732278968</v>
      </c>
      <c r="D8" s="340">
        <v>1.6705401732255432</v>
      </c>
      <c r="E8" s="340">
        <v>0.21479428534325606</v>
      </c>
      <c r="F8" s="340">
        <v>-2.7513736537317479</v>
      </c>
      <c r="G8" s="107">
        <v>3.7866617707807082</v>
      </c>
      <c r="H8" s="108">
        <f>H47</f>
        <v>2.7148913141517017</v>
      </c>
      <c r="I8" s="312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6.7538647209255744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6" t="s">
        <v>33</v>
      </c>
      <c r="Q8" s="111">
        <f t="shared" si="3"/>
        <v>0.13636363636363635</v>
      </c>
      <c r="R8" s="376" t="s">
        <v>33</v>
      </c>
      <c r="S8" s="110">
        <f t="shared" si="3"/>
        <v>220.59203968253971</v>
      </c>
    </row>
    <row r="9" spans="1:21" x14ac:dyDescent="0.15">
      <c r="A9" s="307">
        <v>2017</v>
      </c>
      <c r="B9" s="308"/>
      <c r="C9" s="339">
        <v>1.2791833414994347</v>
      </c>
      <c r="D9" s="381">
        <v>1.2791833414979248</v>
      </c>
      <c r="E9" s="381">
        <v>-0.95044714450694956</v>
      </c>
      <c r="F9" s="340">
        <v>-1.7950249092582138</v>
      </c>
      <c r="G9" s="107">
        <v>2.1824694852291104</v>
      </c>
      <c r="H9" s="108">
        <f>H59</f>
        <v>2.2655426765015863</v>
      </c>
      <c r="I9" s="382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6.7347472495530774</v>
      </c>
      <c r="M9" s="382">
        <f t="shared" ref="M9:S9" si="4">AVERAGE(M48:M59)</f>
        <v>1.9484470399684095</v>
      </c>
      <c r="N9" s="382">
        <f t="shared" si="4"/>
        <v>1.7519817555094388</v>
      </c>
      <c r="O9" s="382">
        <f>AVERAGE(O48:O59)</f>
        <v>0.47499999999999992</v>
      </c>
      <c r="P9" s="112">
        <f>AVERAGE(P48:P59)</f>
        <v>5.7333333333333334</v>
      </c>
      <c r="Q9" s="382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7">
        <v>2018</v>
      </c>
      <c r="B10" s="308"/>
      <c r="C10" s="341">
        <v>4.024652965271347</v>
      </c>
      <c r="D10" s="342">
        <v>4.0246529652727681</v>
      </c>
      <c r="E10" s="342">
        <v>2.514817828870175</v>
      </c>
      <c r="F10" s="377">
        <v>3.7196063793372813</v>
      </c>
      <c r="G10" s="310">
        <v>2.4352066246853044</v>
      </c>
      <c r="H10" s="311">
        <f>H71</f>
        <v>2.2653397446905865</v>
      </c>
      <c r="I10" s="309">
        <v>4.8771047029223746</v>
      </c>
      <c r="J10" s="378">
        <f>J71</f>
        <v>0.94757350336520663</v>
      </c>
      <c r="K10" s="109">
        <f t="shared" ref="K10:S10" si="5">AVERAGE(K60:K71)</f>
        <v>6.9446664905474185</v>
      </c>
      <c r="L10" s="106">
        <f t="shared" si="5"/>
        <v>7.2480462745105934</v>
      </c>
      <c r="M10" s="382">
        <f t="shared" si="5"/>
        <v>1.8943995723883351</v>
      </c>
      <c r="N10" s="382">
        <f t="shared" si="5"/>
        <v>1.563529919070265</v>
      </c>
      <c r="O10" s="382">
        <f t="shared" si="5"/>
        <v>0.31666666666666665</v>
      </c>
      <c r="P10" s="112">
        <f t="shared" si="5"/>
        <v>4.4999999999999991</v>
      </c>
      <c r="Q10" s="379">
        <f t="shared" si="5"/>
        <v>0.10833333333333332</v>
      </c>
      <c r="R10" s="112">
        <f t="shared" si="5"/>
        <v>2.0333333333333337</v>
      </c>
      <c r="S10" s="380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x14ac:dyDescent="0.15">
      <c r="A12" s="113">
        <v>2014</v>
      </c>
      <c r="B12" s="115">
        <v>1</v>
      </c>
      <c r="C12" s="343"/>
      <c r="D12" s="344">
        <v>2.009724668889068</v>
      </c>
      <c r="E12" s="345" t="s">
        <v>34</v>
      </c>
      <c r="F12" s="344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x14ac:dyDescent="0.15">
      <c r="A13" s="126"/>
      <c r="B13" s="127">
        <v>2</v>
      </c>
      <c r="C13" s="346">
        <v>3.014507563106017</v>
      </c>
      <c r="D13" s="347">
        <v>3.6095877060123183</v>
      </c>
      <c r="E13" s="348" t="s">
        <v>33</v>
      </c>
      <c r="F13" s="347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x14ac:dyDescent="0.15">
      <c r="A14" s="126"/>
      <c r="B14" s="127">
        <v>3</v>
      </c>
      <c r="C14" s="349"/>
      <c r="D14" s="347">
        <v>3.4458042711557946</v>
      </c>
      <c r="E14" s="348" t="s">
        <v>33</v>
      </c>
      <c r="F14" s="347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x14ac:dyDescent="0.15">
      <c r="A15" s="126"/>
      <c r="B15" s="127">
        <v>4</v>
      </c>
      <c r="C15" s="350"/>
      <c r="D15" s="347">
        <v>1.4810943258759313</v>
      </c>
      <c r="E15" s="348" t="s">
        <v>33</v>
      </c>
      <c r="F15" s="347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x14ac:dyDescent="0.15">
      <c r="A16" s="126"/>
      <c r="B16" s="127">
        <v>5</v>
      </c>
      <c r="C16" s="346">
        <v>1.4875468369905942</v>
      </c>
      <c r="D16" s="347">
        <v>1.9559014841632028</v>
      </c>
      <c r="E16" s="348" t="s">
        <v>33</v>
      </c>
      <c r="F16" s="347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x14ac:dyDescent="0.15">
      <c r="A17" s="126"/>
      <c r="B17" s="127">
        <v>6</v>
      </c>
      <c r="C17" s="349"/>
      <c r="D17" s="347">
        <v>1.0159703770984185</v>
      </c>
      <c r="E17" s="351" t="s">
        <v>33</v>
      </c>
      <c r="F17" s="352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x14ac:dyDescent="0.15">
      <c r="A18" s="126"/>
      <c r="B18" s="127">
        <v>7</v>
      </c>
      <c r="C18" s="350"/>
      <c r="D18" s="347">
        <v>0.3531518479594542</v>
      </c>
      <c r="E18" s="351" t="s">
        <v>33</v>
      </c>
      <c r="F18" s="352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x14ac:dyDescent="0.15">
      <c r="A19" s="126"/>
      <c r="B19" s="127">
        <v>8</v>
      </c>
      <c r="C19" s="346">
        <v>1.0027004357470171</v>
      </c>
      <c r="D19" s="352">
        <v>0.17605728742713378</v>
      </c>
      <c r="E19" s="351" t="s">
        <v>33</v>
      </c>
      <c r="F19" s="352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x14ac:dyDescent="0.15">
      <c r="A20" s="126"/>
      <c r="B20" s="127">
        <v>9</v>
      </c>
      <c r="C20" s="349"/>
      <c r="D20" s="352">
        <v>2.5255812773076203</v>
      </c>
      <c r="E20" s="351" t="s">
        <v>33</v>
      </c>
      <c r="F20" s="352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x14ac:dyDescent="0.15">
      <c r="A21" s="126"/>
      <c r="B21" s="127">
        <v>10</v>
      </c>
      <c r="C21" s="350"/>
      <c r="D21" s="352">
        <v>1.7006522133263813</v>
      </c>
      <c r="E21" s="351" t="s">
        <v>33</v>
      </c>
      <c r="F21" s="352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x14ac:dyDescent="0.15">
      <c r="A22" s="126"/>
      <c r="B22" s="127">
        <v>11</v>
      </c>
      <c r="C22" s="346">
        <v>1.5944558871494818</v>
      </c>
      <c r="D22" s="352">
        <v>0.92008619503980427</v>
      </c>
      <c r="E22" s="351" t="s">
        <v>33</v>
      </c>
      <c r="F22" s="352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thickBot="1" x14ac:dyDescent="0.2">
      <c r="A23" s="126"/>
      <c r="B23" s="127">
        <v>12</v>
      </c>
      <c r="C23" s="353"/>
      <c r="D23" s="352">
        <v>2.1297635757970834</v>
      </c>
      <c r="E23" s="351" t="s">
        <v>33</v>
      </c>
      <c r="F23" s="354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x14ac:dyDescent="0.15">
      <c r="A24" s="113">
        <v>2015</v>
      </c>
      <c r="B24" s="115">
        <v>1</v>
      </c>
      <c r="C24" s="355"/>
      <c r="D24" s="344">
        <v>2.667530257488715</v>
      </c>
      <c r="E24" s="345">
        <v>-1.8790133616111859</v>
      </c>
      <c r="F24" s="344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x14ac:dyDescent="0.15">
      <c r="A25" s="126"/>
      <c r="B25" s="127">
        <v>2</v>
      </c>
      <c r="C25" s="356">
        <v>2.3507992357896024</v>
      </c>
      <c r="D25" s="347">
        <v>2.1175386070684032</v>
      </c>
      <c r="E25" s="348">
        <v>-0.55926443985183028</v>
      </c>
      <c r="F25" s="347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x14ac:dyDescent="0.15">
      <c r="A26" s="126"/>
      <c r="B26" s="127">
        <v>3</v>
      </c>
      <c r="C26" s="357"/>
      <c r="D26" s="347">
        <v>2.2598901111696268</v>
      </c>
      <c r="E26" s="348">
        <v>0.84008509628847605</v>
      </c>
      <c r="F26" s="347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x14ac:dyDescent="0.15">
      <c r="A27" s="126"/>
      <c r="B27" s="127">
        <v>4</v>
      </c>
      <c r="C27" s="358"/>
      <c r="D27" s="347">
        <v>3.0212425591679359</v>
      </c>
      <c r="E27" s="348">
        <v>-0.59103708542423306</v>
      </c>
      <c r="F27" s="347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x14ac:dyDescent="0.15">
      <c r="A28" s="126"/>
      <c r="B28" s="127">
        <v>5</v>
      </c>
      <c r="C28" s="356">
        <v>2.501229831444407</v>
      </c>
      <c r="D28" s="347">
        <v>1.6300212825816729</v>
      </c>
      <c r="E28" s="348">
        <v>-0.6951095753872778</v>
      </c>
      <c r="F28" s="347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x14ac:dyDescent="0.15">
      <c r="A29" s="126"/>
      <c r="B29" s="127">
        <v>6</v>
      </c>
      <c r="C29" s="357"/>
      <c r="D29" s="347">
        <v>2.8627950197546381</v>
      </c>
      <c r="E29" s="348">
        <v>2.0050553835051943</v>
      </c>
      <c r="F29" s="347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x14ac:dyDescent="0.15">
      <c r="A30" s="126"/>
      <c r="B30" s="127">
        <v>7</v>
      </c>
      <c r="C30" s="358"/>
      <c r="D30" s="347">
        <v>2.375076305952617</v>
      </c>
      <c r="E30" s="348">
        <v>2.781413012323469</v>
      </c>
      <c r="F30" s="347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x14ac:dyDescent="0.15">
      <c r="A31" s="139"/>
      <c r="B31" s="140">
        <v>8</v>
      </c>
      <c r="C31" s="356">
        <v>2.220631553163166</v>
      </c>
      <c r="D31" s="359">
        <v>1.6482489364577191</v>
      </c>
      <c r="E31" s="360">
        <v>-0.54765633469922648</v>
      </c>
      <c r="F31" s="359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x14ac:dyDescent="0.15">
      <c r="A32" s="150"/>
      <c r="B32" s="151">
        <v>9</v>
      </c>
      <c r="C32" s="357"/>
      <c r="D32" s="361">
        <v>2.6409999935726125</v>
      </c>
      <c r="E32" s="362">
        <v>5.4008163835976433</v>
      </c>
      <c r="F32" s="361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x14ac:dyDescent="0.15">
      <c r="A33" s="126"/>
      <c r="B33" s="127">
        <v>10</v>
      </c>
      <c r="C33" s="356"/>
      <c r="D33" s="347">
        <v>1.7057420447027072</v>
      </c>
      <c r="E33" s="348">
        <v>-0.16306605359363857</v>
      </c>
      <c r="F33" s="347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x14ac:dyDescent="0.15">
      <c r="A34" s="126"/>
      <c r="B34" s="127">
        <v>11</v>
      </c>
      <c r="C34" s="356">
        <v>2.1558041372049752</v>
      </c>
      <c r="D34" s="347">
        <v>2.3993877807458874</v>
      </c>
      <c r="E34" s="348">
        <v>3.0604804983979079</v>
      </c>
      <c r="F34" s="347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thickBot="1" x14ac:dyDescent="0.2">
      <c r="A35" s="161"/>
      <c r="B35" s="162">
        <v>12</v>
      </c>
      <c r="C35" s="363"/>
      <c r="D35" s="364">
        <v>2.336627486940368</v>
      </c>
      <c r="E35" s="365">
        <v>1.0813530264143623</v>
      </c>
      <c r="F35" s="364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5"/>
      <c r="D36" s="344">
        <v>1.4959791309233195</v>
      </c>
      <c r="E36" s="345">
        <v>-1.6027656474844609</v>
      </c>
      <c r="F36" s="344">
        <v>-8.2201324353409646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6">
        <v>2.9562741220274136</v>
      </c>
      <c r="D37" s="347">
        <v>4.5129060957883382</v>
      </c>
      <c r="E37" s="348">
        <v>4.2837010210561965</v>
      </c>
      <c r="F37" s="347">
        <v>1.1392557225432309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7"/>
      <c r="D38" s="347">
        <v>2.9574789246734845</v>
      </c>
      <c r="E38" s="348">
        <v>3.8088807805751079</v>
      </c>
      <c r="F38" s="347">
        <v>3.0717136143859625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8"/>
      <c r="D39" s="347">
        <v>0.67466075380662183</v>
      </c>
      <c r="E39" s="348">
        <v>-0.26897586913529059</v>
      </c>
      <c r="F39" s="347">
        <v>-5.6514446102661653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6">
        <v>1.2787759559149459</v>
      </c>
      <c r="D40" s="347">
        <v>1.9869358938614523</v>
      </c>
      <c r="E40" s="348">
        <v>0.52522521199949157</v>
      </c>
      <c r="F40" s="347">
        <v>-1.5972148318182611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7"/>
      <c r="D41" s="347">
        <v>1.1811549832252632</v>
      </c>
      <c r="E41" s="348">
        <v>-1.7427700460939111</v>
      </c>
      <c r="F41" s="347">
        <v>-8.3844530648722113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7.2755517616059784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8"/>
      <c r="D42" s="347">
        <v>0.95161431235417648</v>
      </c>
      <c r="E42" s="348">
        <v>-5.7458726912338669</v>
      </c>
      <c r="F42" s="347">
        <v>-0.60842468105880565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6">
        <v>1.8148858736818818</v>
      </c>
      <c r="D43" s="359">
        <v>3.0999789941350775</v>
      </c>
      <c r="E43" s="360">
        <v>5.7853593216361743</v>
      </c>
      <c r="F43" s="359">
        <v>3.2032467118740415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7"/>
      <c r="D44" s="361">
        <v>1.4026582170756585</v>
      </c>
      <c r="E44" s="362">
        <v>1.5638928527506701</v>
      </c>
      <c r="F44" s="361">
        <v>-4.2874433714543141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6"/>
      <c r="D45" s="347">
        <v>-0.28589300346951729</v>
      </c>
      <c r="E45" s="348">
        <v>-4.8293716336911485</v>
      </c>
      <c r="F45" s="347">
        <v>-7.2636224455226444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6.6136659968461862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6">
        <v>0.72028822499701217</v>
      </c>
      <c r="D46" s="347">
        <v>1.5827761302479315</v>
      </c>
      <c r="E46" s="348">
        <v>0.55103566110188407</v>
      </c>
      <c r="F46" s="347">
        <v>0.45672381373182969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3"/>
      <c r="D47" s="364">
        <v>0.82449270560180921</v>
      </c>
      <c r="E47" s="365">
        <v>0.64089134542364423</v>
      </c>
      <c r="F47" s="364">
        <v>-3.3429988345757944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6.2918397187602517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5"/>
      <c r="D48" s="344">
        <v>1.0667742594158369</v>
      </c>
      <c r="E48" s="345">
        <v>7.32836997552333E-2</v>
      </c>
      <c r="F48" s="344">
        <v>-3.2034015054475784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6">
        <v>-0.39543866262902183</v>
      </c>
      <c r="D49" s="347">
        <v>-2.0405949146014013</v>
      </c>
      <c r="E49" s="348">
        <v>-5.2040281946517997</v>
      </c>
      <c r="F49" s="347">
        <v>-15.742002449522941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7"/>
      <c r="D50" s="347">
        <v>-0.27825733615378656</v>
      </c>
      <c r="E50" s="348">
        <v>0.32256753679307248</v>
      </c>
      <c r="F50" s="347">
        <v>-21.764283058206267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8"/>
      <c r="D51" s="347">
        <v>-0.69877651308078992</v>
      </c>
      <c r="E51" s="348">
        <v>-7.6389055283227369</v>
      </c>
      <c r="F51" s="347">
        <v>-3.1058688047356342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6">
        <v>0.39830923192012424</v>
      </c>
      <c r="D52" s="347">
        <v>1.161629051919344</v>
      </c>
      <c r="E52" s="348">
        <v>3.0783891264538843</v>
      </c>
      <c r="F52" s="347">
        <v>-6.1680619665557268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7.4179904688078935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7"/>
      <c r="D53" s="347">
        <v>0.74078853668786415</v>
      </c>
      <c r="E53" s="348">
        <v>-0.81875796105795873</v>
      </c>
      <c r="F53" s="347">
        <v>-2.9604191202064811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8"/>
      <c r="D54" s="347">
        <v>2.1280172565524502</v>
      </c>
      <c r="E54" s="348">
        <v>1.9652762075619723</v>
      </c>
      <c r="F54" s="347">
        <v>3.3463418082587904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6.6891367283683092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6">
        <v>2.0168092002641025</v>
      </c>
      <c r="D55" s="359">
        <v>2.1938949583977907</v>
      </c>
      <c r="E55" s="360">
        <v>8.2750189407598818E-2</v>
      </c>
      <c r="F55" s="359">
        <v>7.7731138293449353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6.3586949943968012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7"/>
      <c r="D56" s="361">
        <v>1.7256701588459489</v>
      </c>
      <c r="E56" s="362">
        <v>-3.8983344852442925</v>
      </c>
      <c r="F56" s="361">
        <v>4.7822246462620788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6.7020368939399475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6"/>
      <c r="D57" s="347">
        <v>3.2287380707079372</v>
      </c>
      <c r="E57" s="348">
        <v>-0.10785044790285747</v>
      </c>
      <c r="F57" s="347">
        <v>9.7056611722994965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6">
        <v>3.0104656898166215</v>
      </c>
      <c r="D58" s="359">
        <v>3.2191478204117718</v>
      </c>
      <c r="E58" s="360">
        <v>3.1203832686410138</v>
      </c>
      <c r="F58" s="359">
        <v>2.6705045896015411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6.5347153225757753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3"/>
      <c r="B59" s="294">
        <v>12</v>
      </c>
      <c r="C59" s="363"/>
      <c r="D59" s="367">
        <v>2.6221301559081756</v>
      </c>
      <c r="E59" s="368">
        <v>-2.3442434926546962</v>
      </c>
      <c r="F59" s="367">
        <v>2.991369261879262</v>
      </c>
      <c r="G59" s="296">
        <v>0.14618625849169842</v>
      </c>
      <c r="H59" s="297">
        <v>2.2655426765015863</v>
      </c>
      <c r="I59" s="298">
        <v>0.4090343233149607</v>
      </c>
      <c r="J59" s="299">
        <v>8.3685220729366563</v>
      </c>
      <c r="K59" s="300">
        <v>6.3614433088790072</v>
      </c>
      <c r="L59" s="301">
        <v>6.4499553184553635</v>
      </c>
      <c r="M59" s="295">
        <v>2.6280427748802904</v>
      </c>
      <c r="N59" s="302">
        <v>2.3082106926376911</v>
      </c>
      <c r="O59" s="303">
        <v>0.7</v>
      </c>
      <c r="P59" s="304">
        <v>5.8</v>
      </c>
      <c r="Q59" s="300">
        <v>0.6</v>
      </c>
      <c r="R59" s="301">
        <v>3.4</v>
      </c>
      <c r="S59" s="305">
        <v>308.49578947368428</v>
      </c>
    </row>
    <row r="60" spans="1:19" x14ac:dyDescent="0.15">
      <c r="A60" s="113">
        <v>2018</v>
      </c>
      <c r="B60" s="115">
        <v>1</v>
      </c>
      <c r="C60" s="343"/>
      <c r="D60" s="344">
        <v>4.3307366354705223</v>
      </c>
      <c r="E60" s="345">
        <v>3.2573002029583575</v>
      </c>
      <c r="F60" s="344">
        <v>5.2542902032968408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6.5096511050045169</v>
      </c>
      <c r="L60" s="121">
        <v>6.6246807658875486</v>
      </c>
      <c r="M60" s="66">
        <v>2.7900580568607225</v>
      </c>
      <c r="N60" s="122">
        <v>2.4719624608601887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6">
        <v>4.723103380084881</v>
      </c>
      <c r="D61" s="347">
        <v>4.7722298867310498</v>
      </c>
      <c r="E61" s="348">
        <v>3.2333984460790388</v>
      </c>
      <c r="F61" s="347">
        <v>17.137788748750047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6.6634709572653534</v>
      </c>
      <c r="L61" s="133">
        <v>6.7857136266155758</v>
      </c>
      <c r="M61" s="67">
        <v>2.9734702649557354</v>
      </c>
      <c r="N61" s="134">
        <v>2.6580470162751224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49"/>
      <c r="D62" s="347">
        <v>5.0506081932056412</v>
      </c>
      <c r="E62" s="348">
        <v>-3.0005710912220152</v>
      </c>
      <c r="F62" s="347">
        <v>25.911948015234778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6.9040784394937642</v>
      </c>
      <c r="L62" s="133">
        <v>7.0109790594295847</v>
      </c>
      <c r="M62" s="67">
        <v>2.5643369310619946</v>
      </c>
      <c r="N62" s="134">
        <v>2.2419840857080819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0"/>
      <c r="D63" s="347">
        <v>6.5095000798100822</v>
      </c>
      <c r="E63" s="348">
        <v>11.026015795382516</v>
      </c>
      <c r="F63" s="347">
        <v>3.2176948899707902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6.7323671212434082</v>
      </c>
      <c r="L63" s="133">
        <v>6.8490861477556946</v>
      </c>
      <c r="M63" s="67">
        <v>2.2068451074521267</v>
      </c>
      <c r="N63" s="134">
        <v>2.1257645755569543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6">
        <v>5.2519162937264108</v>
      </c>
      <c r="D64" s="347">
        <v>4.7512143130357343</v>
      </c>
      <c r="E64" s="348">
        <v>1.6409917286514197</v>
      </c>
      <c r="F64" s="347">
        <v>5.9460937695083649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6.9888338144682915</v>
      </c>
      <c r="L64" s="133">
        <v>7.1219916697646362</v>
      </c>
      <c r="M64" s="67">
        <v>2.0877454316897914</v>
      </c>
      <c r="N64" s="134">
        <v>2.1223580233436623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49"/>
      <c r="D65" s="347">
        <v>4.4962209761266747</v>
      </c>
      <c r="E65" s="351">
        <v>7.8987495971048372</v>
      </c>
      <c r="F65" s="352">
        <v>3.176360546235224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7.1504317073294441</v>
      </c>
      <c r="L65" s="133">
        <v>7.3230877791289979</v>
      </c>
      <c r="M65" s="67">
        <v>2.2126024369065522</v>
      </c>
      <c r="N65" s="134">
        <v>2.0686714862603095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0"/>
      <c r="D66" s="347">
        <v>2.9606621510032793</v>
      </c>
      <c r="E66" s="351">
        <v>-0.68312452741650098</v>
      </c>
      <c r="F66" s="352">
        <v>-0.91231357761941689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7.31873066594967</v>
      </c>
      <c r="L66" s="133">
        <v>7.5027925279151679</v>
      </c>
      <c r="M66" s="67">
        <v>1.9255224949231264</v>
      </c>
      <c r="N66" s="134">
        <v>1.4340497650251027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6">
        <v>2.579296002387399</v>
      </c>
      <c r="D67" s="352">
        <v>2.7024165919720344</v>
      </c>
      <c r="E67" s="351">
        <v>4.2333236272956265</v>
      </c>
      <c r="F67" s="352">
        <v>-6.1594541593444463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7.3410844192271467</v>
      </c>
      <c r="L67" s="133">
        <v>7.8747214651743924</v>
      </c>
      <c r="M67" s="67">
        <v>1.6671532631465036</v>
      </c>
      <c r="N67" s="134">
        <v>0.90415325160195792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49"/>
      <c r="D68" s="352">
        <v>2.0698486536152361</v>
      </c>
      <c r="E68" s="351">
        <v>-5.0070515450837183</v>
      </c>
      <c r="F68" s="352">
        <v>-1.8992328554969906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7.0802124007891969</v>
      </c>
      <c r="L68" s="133">
        <v>7.6761307605738631</v>
      </c>
      <c r="M68" s="67">
        <v>0.9251764191986922</v>
      </c>
      <c r="N68" s="134">
        <v>0.51738941558816531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0"/>
      <c r="D69" s="352">
        <v>4.3566286748872862</v>
      </c>
      <c r="E69" s="351">
        <v>9.4193443874411198</v>
      </c>
      <c r="F69" s="352">
        <v>-4.601174907818617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7.0800038506072998</v>
      </c>
      <c r="L69" s="133">
        <v>7.5439833153688607</v>
      </c>
      <c r="M69" s="67">
        <v>1.3732393107409147</v>
      </c>
      <c r="N69" s="134">
        <v>1.0082756967697781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6">
        <v>3.5807694932810108</v>
      </c>
      <c r="D70" s="352">
        <v>3.332551486798363</v>
      </c>
      <c r="E70" s="351">
        <v>-3.1266828784143663</v>
      </c>
      <c r="F70" s="352">
        <v>5.6316294275898793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6.837006855257675</v>
      </c>
      <c r="L70" s="133">
        <v>7.2785919344980776</v>
      </c>
      <c r="M70" s="67">
        <v>0.90231628873815861</v>
      </c>
      <c r="N70" s="134">
        <v>0.50345262680027147</v>
      </c>
      <c r="O70" s="135">
        <v>0.5</v>
      </c>
      <c r="P70" s="136">
        <v>4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3"/>
      <c r="D71" s="354">
        <v>3.1211605035176948</v>
      </c>
      <c r="E71" s="388">
        <v>2.7081278504705208</v>
      </c>
      <c r="F71" s="354">
        <v>0.76481835335135973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6.7301265499332557</v>
      </c>
      <c r="L71" s="168">
        <v>7.3847962420147191</v>
      </c>
      <c r="M71" s="70">
        <v>1.104328862985704</v>
      </c>
      <c r="N71" s="169">
        <v>0.70625062505358382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x14ac:dyDescent="0.15">
      <c r="A72" s="113">
        <v>2019</v>
      </c>
      <c r="B72" s="115">
        <v>1</v>
      </c>
      <c r="C72" s="398"/>
      <c r="D72" s="66">
        <v>1.8393056651882178</v>
      </c>
      <c r="E72" s="395">
        <v>2.6208281855494064</v>
      </c>
      <c r="F72" s="66">
        <v>-4.785341460196701</v>
      </c>
      <c r="G72" s="116">
        <v>0.10930047694752698</v>
      </c>
      <c r="H72" s="117">
        <v>1.7882400484946492</v>
      </c>
      <c r="I72" s="118">
        <v>-1.7545398719185923</v>
      </c>
      <c r="J72" s="119">
        <v>-0.18716577540107693</v>
      </c>
      <c r="K72" s="120">
        <v>6.7692123322106408</v>
      </c>
      <c r="L72" s="121">
        <v>7.2429662751962338</v>
      </c>
      <c r="M72" s="66">
        <v>0.83456158864465557</v>
      </c>
      <c r="N72" s="122">
        <v>0.55461031174872666</v>
      </c>
      <c r="O72" s="123">
        <v>0.8</v>
      </c>
      <c r="P72" s="124">
        <v>3.8</v>
      </c>
      <c r="Q72" s="120">
        <v>0.7</v>
      </c>
      <c r="R72" s="121">
        <v>1.6</v>
      </c>
      <c r="S72" s="125">
        <v>269.07218181818183</v>
      </c>
    </row>
    <row r="73" spans="1:19" x14ac:dyDescent="0.15">
      <c r="A73" s="139"/>
      <c r="B73" s="140">
        <v>2</v>
      </c>
      <c r="C73" s="389">
        <v>1.594119959510909</v>
      </c>
      <c r="D73" s="68">
        <v>1.0803512887293865</v>
      </c>
      <c r="E73" s="396">
        <v>0.81853648257863565</v>
      </c>
      <c r="F73" s="68">
        <v>-9.4049430878069273</v>
      </c>
      <c r="G73" s="141">
        <v>3.9702233250626939E-2</v>
      </c>
      <c r="H73" s="142">
        <v>1.7258780783205641</v>
      </c>
      <c r="I73" s="143">
        <v>0.7500669702652063</v>
      </c>
      <c r="J73" s="144">
        <v>1.3655556553768822</v>
      </c>
      <c r="K73" s="145">
        <v>6.7049787057568713</v>
      </c>
      <c r="L73" s="146">
        <v>7.0987530471990148</v>
      </c>
      <c r="M73" s="68">
        <v>0.58467301183484643</v>
      </c>
      <c r="N73" s="147">
        <v>0.53994193652675548</v>
      </c>
      <c r="O73" s="397">
        <v>0.1</v>
      </c>
      <c r="P73" s="148">
        <v>4.3</v>
      </c>
      <c r="Q73" s="145">
        <v>0.1</v>
      </c>
      <c r="R73" s="146">
        <v>2.1</v>
      </c>
      <c r="S73" s="149">
        <v>284.09122727272728</v>
      </c>
    </row>
    <row r="74" spans="1:19" x14ac:dyDescent="0.15">
      <c r="A74" s="399"/>
      <c r="B74" s="400">
        <v>3</v>
      </c>
      <c r="C74" s="390"/>
      <c r="D74" s="401">
        <v>1.8170904171500579</v>
      </c>
      <c r="E74" s="402">
        <v>1.3713812296974215</v>
      </c>
      <c r="F74" s="401">
        <v>-3.6684837031037532</v>
      </c>
      <c r="G74" s="403">
        <v>0.47623772199620884</v>
      </c>
      <c r="H74" s="404">
        <v>2.0044319097501928</v>
      </c>
      <c r="I74" s="405">
        <v>2.0739165115660763</v>
      </c>
      <c r="J74" s="406">
        <v>4.0661425860666789</v>
      </c>
      <c r="K74" s="407">
        <v>6.8502183380902455</v>
      </c>
      <c r="L74" s="408">
        <v>7.0961384310842455</v>
      </c>
      <c r="M74" s="401">
        <v>1.103905384395687</v>
      </c>
      <c r="N74" s="409">
        <v>1.1623984580461322</v>
      </c>
      <c r="O74" s="410">
        <v>0.9</v>
      </c>
      <c r="P74" s="411">
        <v>4.7</v>
      </c>
      <c r="Q74" s="407">
        <v>0.4</v>
      </c>
      <c r="R74" s="408">
        <v>2.2000000000000002</v>
      </c>
      <c r="S74" s="412">
        <v>292.49690476190472</v>
      </c>
    </row>
    <row r="75" spans="1:19" ht="13.5" customHeight="1" x14ac:dyDescent="0.15">
      <c r="A75" s="139"/>
      <c r="B75" s="140">
        <v>4</v>
      </c>
      <c r="C75" s="391"/>
      <c r="D75" s="68">
        <v>2.1067319657067651</v>
      </c>
      <c r="E75" s="396">
        <v>-1.5161882408195049</v>
      </c>
      <c r="F75" s="68">
        <v>2.6072269780940349</v>
      </c>
      <c r="G75" s="141">
        <v>0.26661400217242726</v>
      </c>
      <c r="H75" s="142">
        <v>1.9989954796584719</v>
      </c>
      <c r="I75" s="143">
        <v>-0.12155943388034718</v>
      </c>
      <c r="J75" s="144">
        <v>3.714723649806162</v>
      </c>
      <c r="K75" s="145">
        <v>6.8607852844236623</v>
      </c>
      <c r="L75" s="146">
        <v>7.4517107259273647</v>
      </c>
      <c r="M75" s="68">
        <v>1.4913128348780447</v>
      </c>
      <c r="N75" s="147">
        <v>1.3515716666849142</v>
      </c>
      <c r="O75" s="397">
        <v>0.6</v>
      </c>
      <c r="P75" s="148">
        <v>5.0999999999999996</v>
      </c>
      <c r="Q75" s="145">
        <v>0.4</v>
      </c>
      <c r="R75" s="146">
        <v>2.6</v>
      </c>
      <c r="S75" s="149">
        <v>292.35104761904762</v>
      </c>
    </row>
    <row r="76" spans="1:19" ht="13.5" customHeight="1" x14ac:dyDescent="0.15">
      <c r="A76" s="399"/>
      <c r="B76" s="400">
        <v>5</v>
      </c>
      <c r="C76" s="389"/>
      <c r="D76" s="401">
        <v>2.2855473725637676</v>
      </c>
      <c r="E76" s="402">
        <v>1.8689926233411924</v>
      </c>
      <c r="F76" s="401">
        <v>-1.9892310535615354</v>
      </c>
      <c r="G76" s="403">
        <v>0.60074847350797267</v>
      </c>
      <c r="H76" s="404">
        <v>2.3444544634806164</v>
      </c>
      <c r="I76" s="405">
        <v>-8.6933843345238238E-3</v>
      </c>
      <c r="J76" s="406">
        <v>1.1431586352444567</v>
      </c>
      <c r="K76" s="407">
        <v>7.0852050374167419</v>
      </c>
      <c r="L76" s="408">
        <v>7.6185322883926583</v>
      </c>
      <c r="M76" s="401">
        <v>1.4870062341286294</v>
      </c>
      <c r="N76" s="409">
        <v>1.381852978821807</v>
      </c>
      <c r="O76" s="410">
        <v>-0.1</v>
      </c>
      <c r="P76" s="411">
        <v>5.0999999999999996</v>
      </c>
      <c r="Q76" s="407">
        <v>-0.7</v>
      </c>
      <c r="R76" s="408">
        <v>2.2999999999999998</v>
      </c>
      <c r="S76" s="412">
        <v>272.96861904761909</v>
      </c>
    </row>
    <row r="77" spans="1:19" ht="13.5" customHeight="1" thickBot="1" x14ac:dyDescent="0.2">
      <c r="A77" s="293"/>
      <c r="B77" s="294">
        <v>6</v>
      </c>
      <c r="C77" s="392"/>
      <c r="D77" s="295"/>
      <c r="E77" s="298"/>
      <c r="F77" s="305"/>
      <c r="G77" s="296">
        <v>4.8947626040130032E-2</v>
      </c>
      <c r="H77" s="297">
        <v>2.3023023023023059</v>
      </c>
      <c r="I77" s="298"/>
      <c r="J77" s="299"/>
      <c r="K77" s="300"/>
      <c r="L77" s="301"/>
      <c r="M77" s="295"/>
      <c r="N77" s="302"/>
      <c r="O77" s="303"/>
      <c r="P77" s="304"/>
      <c r="Q77" s="300"/>
      <c r="R77" s="301"/>
      <c r="S77" s="305">
        <v>266.18729999999999</v>
      </c>
    </row>
    <row r="78" spans="1:19" ht="13.5" hidden="1" customHeight="1" x14ac:dyDescent="0.15">
      <c r="A78" s="150"/>
      <c r="B78" s="151">
        <v>7</v>
      </c>
      <c r="C78" s="389"/>
      <c r="D78" s="69"/>
      <c r="E78" s="154"/>
      <c r="F78" s="160"/>
      <c r="G78" s="152"/>
      <c r="H78" s="153"/>
      <c r="I78" s="154"/>
      <c r="J78" s="155"/>
      <c r="K78" s="156"/>
      <c r="L78" s="157"/>
      <c r="M78" s="69"/>
      <c r="N78" s="158"/>
      <c r="O78" s="393"/>
      <c r="P78" s="159"/>
      <c r="Q78" s="156"/>
      <c r="R78" s="157"/>
      <c r="S78" s="160"/>
    </row>
    <row r="79" spans="1:19" ht="13.5" hidden="1" customHeight="1" x14ac:dyDescent="0.15">
      <c r="A79" s="126"/>
      <c r="B79" s="127">
        <v>8</v>
      </c>
      <c r="C79" s="389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0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1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89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2"/>
      <c r="D83" s="138"/>
      <c r="E83" s="165"/>
      <c r="F83" s="138"/>
      <c r="G83" s="387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69"/>
      <c r="D84" s="369"/>
      <c r="E84" s="369"/>
      <c r="F84" s="369"/>
      <c r="G84" s="386"/>
      <c r="H84" s="386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69"/>
      <c r="D85" s="369"/>
      <c r="E85" s="369"/>
      <c r="F85" s="369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0"/>
      <c r="D86" s="370"/>
      <c r="E86" s="370"/>
      <c r="F86" s="370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0"/>
      <c r="D87" s="370"/>
      <c r="E87" s="370"/>
      <c r="F87" s="37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0"/>
      <c r="D88" s="370"/>
      <c r="E88" s="370"/>
      <c r="F88" s="37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0"/>
      <c r="D89" s="370"/>
      <c r="E89" s="370"/>
      <c r="F89" s="370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zoomScale="85" zoomScaleNormal="85" workbookViewId="0">
      <pane xSplit="2" ySplit="3" topLeftCell="C38" activePane="bottomRight" state="frozen"/>
      <selection activeCell="E82" sqref="E82"/>
      <selection pane="topRight" activeCell="E82" sqref="E82"/>
      <selection pane="bottomLeft" activeCell="E82" sqref="E82"/>
      <selection pane="bottomRight" activeCell="S55" sqref="S55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28" t="s">
        <v>64</v>
      </c>
      <c r="D1" s="429"/>
      <c r="E1" s="428" t="s">
        <v>65</v>
      </c>
      <c r="F1" s="429"/>
      <c r="G1" s="176" t="s">
        <v>46</v>
      </c>
      <c r="H1" s="428" t="s">
        <v>47</v>
      </c>
      <c r="I1" s="429"/>
      <c r="J1" s="428" t="s">
        <v>48</v>
      </c>
      <c r="K1" s="429"/>
      <c r="L1" s="428" t="s">
        <v>49</v>
      </c>
      <c r="M1" s="429"/>
      <c r="N1" s="428" t="s">
        <v>50</v>
      </c>
      <c r="O1" s="429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30" t="s">
        <v>54</v>
      </c>
      <c r="I2" s="431"/>
      <c r="J2" s="430" t="s">
        <v>54</v>
      </c>
      <c r="K2" s="431"/>
      <c r="L2" s="430" t="s">
        <v>54</v>
      </c>
      <c r="M2" s="431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v>62035.090309759951</v>
      </c>
      <c r="I6" s="17">
        <v>-17.357836501818635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-5647.4714842462017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0">
        <v>2016</v>
      </c>
      <c r="B7" s="321"/>
      <c r="C7" s="197" t="s">
        <v>33</v>
      </c>
      <c r="D7" s="322">
        <f>D46</f>
        <v>4.1117799908323427</v>
      </c>
      <c r="E7" s="197" t="s">
        <v>33</v>
      </c>
      <c r="F7" s="322">
        <f>F46</f>
        <v>7.3411302761937858</v>
      </c>
      <c r="G7" s="323">
        <v>676.83242063492003</v>
      </c>
      <c r="H7" s="324">
        <v>60718.332353969781</v>
      </c>
      <c r="I7" s="325">
        <v>-2.1226018197365359</v>
      </c>
      <c r="J7" s="324">
        <v>55854.733590976466</v>
      </c>
      <c r="K7" s="325">
        <v>-4.6993360707760168</v>
      </c>
      <c r="L7" s="324">
        <v>4863.5987629933134</v>
      </c>
      <c r="M7" s="325">
        <v>41.956278611102469</v>
      </c>
      <c r="N7" s="324">
        <v>-3960.0357296867796</v>
      </c>
      <c r="O7" s="322" t="s">
        <v>66</v>
      </c>
      <c r="P7" s="220">
        <f>P46</f>
        <v>40493.648943029999</v>
      </c>
      <c r="Q7" s="326">
        <f>Q46</f>
        <v>164871.21932441051</v>
      </c>
    </row>
    <row r="8" spans="1:33" x14ac:dyDescent="0.15">
      <c r="A8" s="320">
        <v>2017</v>
      </c>
      <c r="B8" s="321"/>
      <c r="C8" s="384" t="s">
        <v>33</v>
      </c>
      <c r="D8" s="322">
        <f>D58</f>
        <v>10.04786798869215</v>
      </c>
      <c r="E8" s="384" t="s">
        <v>33</v>
      </c>
      <c r="F8" s="322">
        <f>F58</f>
        <v>4.6226217285487703</v>
      </c>
      <c r="G8" s="385">
        <v>649.32878542510002</v>
      </c>
      <c r="H8" s="324">
        <v>68859.010637566797</v>
      </c>
      <c r="I8" s="325">
        <v>13.407282393955233</v>
      </c>
      <c r="J8" s="324">
        <v>61499.962760470487</v>
      </c>
      <c r="K8" s="325">
        <v>10.106984326223746</v>
      </c>
      <c r="L8" s="324">
        <v>7359.0478770963227</v>
      </c>
      <c r="M8" s="325">
        <v>51.308696208467232</v>
      </c>
      <c r="N8" s="324">
        <v>-5964.523755592556</v>
      </c>
      <c r="O8" s="322" t="s">
        <v>33</v>
      </c>
      <c r="P8" s="326">
        <f>P58</f>
        <v>38982.627513810003</v>
      </c>
      <c r="Q8" s="326">
        <f>Q58</f>
        <v>178407.10496484072</v>
      </c>
    </row>
    <row r="9" spans="1:33" ht="14.25" thickBot="1" x14ac:dyDescent="0.2">
      <c r="A9" s="313">
        <v>2018</v>
      </c>
      <c r="B9" s="314"/>
      <c r="C9" s="383" t="s">
        <v>33</v>
      </c>
      <c r="D9" s="315">
        <f>D70</f>
        <v>9.6902067727977261</v>
      </c>
      <c r="E9" s="383" t="s">
        <v>33</v>
      </c>
      <c r="F9" s="315">
        <f>F70</f>
        <v>10.713342885062671</v>
      </c>
      <c r="G9" s="316">
        <v>640.29077235772354</v>
      </c>
      <c r="H9" s="317">
        <v>75451.8271999969</v>
      </c>
      <c r="I9" s="318">
        <v>9.5743701534295909</v>
      </c>
      <c r="J9" s="317">
        <v>70782.959177965313</v>
      </c>
      <c r="K9" s="318">
        <v>15.094312257797871</v>
      </c>
      <c r="L9" s="317">
        <v>4668.8680220315982</v>
      </c>
      <c r="M9" s="318">
        <v>-36.556085787094993</v>
      </c>
      <c r="N9" s="317">
        <v>-9157.260644972499</v>
      </c>
      <c r="O9" s="315"/>
      <c r="P9" s="319">
        <f>P70</f>
        <v>39860.627115120005</v>
      </c>
      <c r="Q9" s="319">
        <f>Q70</f>
        <v>185901.09888930479</v>
      </c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38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69">
        <v>-1065.250767305371</v>
      </c>
      <c r="O12" s="270">
        <f>N12</f>
        <v>-1065.250767305371</v>
      </c>
      <c r="P12" s="220">
        <v>39975.693773890001</v>
      </c>
      <c r="Q12" s="221">
        <v>135735.05492529902</v>
      </c>
    </row>
    <row r="13" spans="1:33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1"/>
      <c r="O13" s="272"/>
      <c r="P13" s="229">
        <v>40969.677416070008</v>
      </c>
      <c r="Q13" s="230">
        <v>136344.90566005872</v>
      </c>
    </row>
    <row r="14" spans="1:33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3"/>
      <c r="O14" s="274"/>
      <c r="P14" s="220">
        <v>40282.600968610008</v>
      </c>
      <c r="Q14" s="221">
        <v>138386.89899275324</v>
      </c>
    </row>
    <row r="15" spans="1:33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69">
        <v>-631.73816000735974</v>
      </c>
      <c r="O15" s="270">
        <f>O12+N15</f>
        <v>-1696.9889273127308</v>
      </c>
      <c r="P15" s="200">
        <v>40903.754090000002</v>
      </c>
      <c r="Q15" s="236">
        <v>139068.91789789996</v>
      </c>
    </row>
    <row r="16" spans="1:33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1"/>
      <c r="O16" s="272"/>
      <c r="P16" s="200">
        <v>41087.571941158698</v>
      </c>
      <c r="Q16" s="236">
        <v>139690.2246001694</v>
      </c>
    </row>
    <row r="17" spans="1:17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3"/>
      <c r="O17" s="274"/>
      <c r="P17" s="200">
        <v>40369.453767539984</v>
      </c>
      <c r="Q17" s="236">
        <v>142596.59206460469</v>
      </c>
    </row>
    <row r="18" spans="1:17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69">
        <v>-1569.8780371944067</v>
      </c>
      <c r="O18" s="270">
        <f>O15+N18</f>
        <v>-3266.8669645071377</v>
      </c>
      <c r="P18" s="200">
        <v>40296.809624239999</v>
      </c>
      <c r="Q18" s="236">
        <v>141275.74009225439</v>
      </c>
    </row>
    <row r="19" spans="1:17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5"/>
      <c r="O19" s="272"/>
      <c r="P19" s="200">
        <v>40087.22348552</v>
      </c>
      <c r="Q19" s="200">
        <v>142528.01463549485</v>
      </c>
    </row>
    <row r="20" spans="1:17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6"/>
      <c r="O20" s="274"/>
      <c r="P20" s="200">
        <v>39814.017177860005</v>
      </c>
      <c r="Q20" s="200">
        <v>146408.0362072486</v>
      </c>
    </row>
    <row r="21" spans="1:17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69">
        <v>-1021.100001526787</v>
      </c>
      <c r="O21" s="270">
        <f>O18+N21</f>
        <v>-4287.966966033925</v>
      </c>
      <c r="P21" s="200">
        <v>39911.145989679986</v>
      </c>
      <c r="Q21" s="200">
        <v>146885.92987261424</v>
      </c>
    </row>
    <row r="22" spans="1:17" ht="14.25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7"/>
      <c r="O22" s="278"/>
      <c r="P22" s="242">
        <v>40446.936425760003</v>
      </c>
      <c r="Q22" s="243">
        <v>151968.59464154925</v>
      </c>
    </row>
    <row r="23" spans="1:17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79"/>
      <c r="O23" s="280"/>
      <c r="P23" s="211">
        <v>39956.954039999997</v>
      </c>
      <c r="Q23" s="212">
        <v>153848.23873663272</v>
      </c>
    </row>
    <row r="24" spans="1:17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69">
        <v>-34.542499227972144</v>
      </c>
      <c r="O24" s="270">
        <f>N24</f>
        <v>-34.542499227972144</v>
      </c>
      <c r="P24" s="200">
        <v>38032.385829999999</v>
      </c>
      <c r="Q24" s="236">
        <v>153487.14404646473</v>
      </c>
    </row>
    <row r="25" spans="1:17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5"/>
      <c r="O25" s="272"/>
      <c r="P25" s="200">
        <v>38427.469590000001</v>
      </c>
      <c r="Q25" s="236">
        <v>153402.28536667651</v>
      </c>
    </row>
    <row r="26" spans="1:17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3"/>
      <c r="O26" s="274"/>
      <c r="P26" s="200">
        <v>38818.559222030002</v>
      </c>
      <c r="Q26" s="236">
        <v>154189.85222021595</v>
      </c>
    </row>
    <row r="27" spans="1:17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69">
        <v>-598.04835583674685</v>
      </c>
      <c r="O27" s="270">
        <f>O24+N27</f>
        <v>-632.59085506471899</v>
      </c>
      <c r="P27" s="200">
        <v>38722.950477830003</v>
      </c>
      <c r="Q27" s="236">
        <v>156754.41490201617</v>
      </c>
    </row>
    <row r="28" spans="1:17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1"/>
      <c r="O28" s="272"/>
      <c r="P28" s="200">
        <v>38179.32422378</v>
      </c>
      <c r="Q28" s="236">
        <v>156360.91805926949</v>
      </c>
    </row>
    <row r="29" spans="1:17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3"/>
      <c r="O29" s="274"/>
      <c r="P29" s="200">
        <v>38181.270502879997</v>
      </c>
      <c r="Q29" s="200">
        <v>155246.43189677346</v>
      </c>
    </row>
    <row r="30" spans="1:17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69">
        <v>-2933.3625318683435</v>
      </c>
      <c r="O30" s="270">
        <f>O27+N30</f>
        <v>-3565.9533869330626</v>
      </c>
      <c r="P30" s="200">
        <v>38403.080862490002</v>
      </c>
      <c r="Q30" s="200">
        <v>155230.17711334798</v>
      </c>
    </row>
    <row r="31" spans="1:17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5"/>
      <c r="O31" s="272"/>
      <c r="P31" s="200">
        <v>38245.372536019997</v>
      </c>
      <c r="Q31" s="200">
        <v>163586.25761237321</v>
      </c>
    </row>
    <row r="32" spans="1:17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6"/>
      <c r="O32" s="274"/>
      <c r="P32" s="200">
        <v>38593.14009216</v>
      </c>
      <c r="Q32" s="200">
        <v>164401.2756777278</v>
      </c>
    </row>
    <row r="33" spans="1:17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69">
        <v>-1944.5827836251729</v>
      </c>
      <c r="O33" s="270">
        <f>O30+N33</f>
        <v>-5510.5361705582354</v>
      </c>
      <c r="P33" s="200">
        <v>38458.776444169998</v>
      </c>
      <c r="Q33" s="200">
        <v>164432.99837826431</v>
      </c>
    </row>
    <row r="34" spans="1:17" ht="14.25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7"/>
      <c r="O34" s="278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5099.2408436881806</v>
      </c>
      <c r="I35" s="22">
        <v>-14.726101798758451</v>
      </c>
      <c r="J35" s="254">
        <v>4257.5031093135176</v>
      </c>
      <c r="K35" s="31">
        <v>-15.54015590401403</v>
      </c>
      <c r="L35" s="254">
        <v>841.73773437466298</v>
      </c>
      <c r="M35" s="31">
        <v>-10.355885270076847</v>
      </c>
      <c r="N35" s="279"/>
      <c r="O35" s="280"/>
      <c r="P35" s="211">
        <v>38459.281363139999</v>
      </c>
      <c r="Q35" s="212">
        <v>162845.81363119549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4801.5938665991871</v>
      </c>
      <c r="I36" s="27">
        <v>-6.2637752187191476</v>
      </c>
      <c r="J36" s="259">
        <v>4024.3601383036435</v>
      </c>
      <c r="K36" s="36">
        <v>-10.595417765387417</v>
      </c>
      <c r="L36" s="259">
        <v>777.23372829554364</v>
      </c>
      <c r="M36" s="34">
        <v>25.125748012477533</v>
      </c>
      <c r="N36" s="281">
        <v>212.84598188978254</v>
      </c>
      <c r="O36" s="270">
        <f>N36</f>
        <v>212.84598188978254</v>
      </c>
      <c r="P36" s="200">
        <v>38254.668461759997</v>
      </c>
      <c r="Q36" s="200">
        <v>161995.23681339351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5169.8665094738408</v>
      </c>
      <c r="I37" s="27">
        <v>-13.862491398548693</v>
      </c>
      <c r="J37" s="259">
        <v>4734.4025748216955</v>
      </c>
      <c r="K37" s="36">
        <v>-7.8097951036749214</v>
      </c>
      <c r="L37" s="259">
        <v>435.46393465214533</v>
      </c>
      <c r="M37" s="36">
        <v>-49.738905879996551</v>
      </c>
      <c r="N37" s="275"/>
      <c r="O37" s="272"/>
      <c r="P37" s="200">
        <v>39552.980323700001</v>
      </c>
      <c r="Q37" s="200">
        <v>162593.17818821347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5062.4085202975075</v>
      </c>
      <c r="I38" s="27">
        <v>-12.737657239093004</v>
      </c>
      <c r="J38" s="259">
        <v>4305.0476207381625</v>
      </c>
      <c r="K38" s="36">
        <v>-9.2868904918455453</v>
      </c>
      <c r="L38" s="259">
        <v>757.36089955934494</v>
      </c>
      <c r="M38" s="36">
        <v>-28.251913276768303</v>
      </c>
      <c r="N38" s="273"/>
      <c r="O38" s="274"/>
      <c r="P38" s="200">
        <v>39868.062337119998</v>
      </c>
      <c r="Q38" s="200">
        <v>162719.6382067235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5101.3850025679831</v>
      </c>
      <c r="I39" s="27">
        <v>2.2796316440784947</v>
      </c>
      <c r="J39" s="259">
        <v>4565.3940629257913</v>
      </c>
      <c r="K39" s="36">
        <v>6.8943796287852743</v>
      </c>
      <c r="L39" s="259">
        <v>535.99093964219173</v>
      </c>
      <c r="M39" s="36">
        <v>-25.218727966186062</v>
      </c>
      <c r="N39" s="269">
        <v>-1097.6489172951503</v>
      </c>
      <c r="O39" s="270">
        <f>O36+N39</f>
        <v>-884.80293540536786</v>
      </c>
      <c r="P39" s="200">
        <v>39848.212592650001</v>
      </c>
      <c r="Q39" s="200">
        <v>163633.14147107082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4646.8132766378139</v>
      </c>
      <c r="I40" s="27">
        <v>-12.29278099511404</v>
      </c>
      <c r="J40" s="259">
        <v>4309.4650489106934</v>
      </c>
      <c r="K40" s="36">
        <v>-8.956898610543929</v>
      </c>
      <c r="L40" s="259">
        <v>337.3482277271205</v>
      </c>
      <c r="M40" s="36">
        <v>-40.256690725192158</v>
      </c>
      <c r="N40" s="271"/>
      <c r="O40" s="272"/>
      <c r="P40" s="200">
        <v>39693.948636939997</v>
      </c>
      <c r="Q40" s="200">
        <v>163797.54844555812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4599.6700014192756</v>
      </c>
      <c r="I41" s="27">
        <v>-6.8759931581194316</v>
      </c>
      <c r="J41" s="259">
        <v>4697.3192277544558</v>
      </c>
      <c r="K41" s="36">
        <v>-11.782679238956629</v>
      </c>
      <c r="L41" s="259">
        <v>-97.649226335180174</v>
      </c>
      <c r="M41" s="36">
        <v>-74.664036714079813</v>
      </c>
      <c r="N41" s="273"/>
      <c r="O41" s="274"/>
      <c r="P41" s="200">
        <v>39426.713649179997</v>
      </c>
      <c r="Q41" s="200">
        <v>164156.95477335376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4977.3410769590919</v>
      </c>
      <c r="I42" s="27">
        <v>6.9202181894504555</v>
      </c>
      <c r="J42" s="259">
        <v>5271.6129424604351</v>
      </c>
      <c r="K42" s="36">
        <v>4.9232786936962203</v>
      </c>
      <c r="L42" s="259">
        <v>-294.2718655013432</v>
      </c>
      <c r="M42" s="36">
        <v>-20.26518682228361</v>
      </c>
      <c r="N42" s="281">
        <v>-2379.0592864527844</v>
      </c>
      <c r="O42" s="270">
        <f>O39+N42</f>
        <v>-3263.8622218581522</v>
      </c>
      <c r="P42" s="200">
        <v>39076.990174029997</v>
      </c>
      <c r="Q42" s="200">
        <v>164749.18531732057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4938.7893859177784</v>
      </c>
      <c r="I43" s="27">
        <v>6.4165357956428748</v>
      </c>
      <c r="J43" s="259">
        <v>4745.7289289677337</v>
      </c>
      <c r="K43" s="36">
        <v>-5.853484795428809</v>
      </c>
      <c r="L43" s="259">
        <v>193.06045695004468</v>
      </c>
      <c r="M43" s="36">
        <v>-148.29013183598974</v>
      </c>
      <c r="N43" s="275"/>
      <c r="O43" s="272"/>
      <c r="P43" s="200">
        <v>39436.637545830003</v>
      </c>
      <c r="Q43" s="200">
        <v>164182.70412171929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4790.8215048840329</v>
      </c>
      <c r="I44" s="27">
        <v>1.868826120885636</v>
      </c>
      <c r="J44" s="259">
        <v>4756.0938698978753</v>
      </c>
      <c r="K44" s="36">
        <v>-7.5356604186620384</v>
      </c>
      <c r="L44" s="259">
        <v>34.727634986157682</v>
      </c>
      <c r="M44" s="36">
        <v>-107.87878108546431</v>
      </c>
      <c r="N44" s="276"/>
      <c r="O44" s="274"/>
      <c r="P44" s="200">
        <v>39528.429210800001</v>
      </c>
      <c r="Q44" s="200">
        <v>165374.70330116426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5248.3947282602021</v>
      </c>
      <c r="I45" s="27">
        <v>9.3407181619105994</v>
      </c>
      <c r="J45" s="259">
        <v>4866.6689028733381</v>
      </c>
      <c r="K45" s="36">
        <v>7.1892235215025302</v>
      </c>
      <c r="L45" s="259">
        <v>381.72582538686402</v>
      </c>
      <c r="M45" s="36">
        <v>46.943477466959351</v>
      </c>
      <c r="N45" s="281">
        <v>-696.17350782862752</v>
      </c>
      <c r="O45" s="270">
        <f>O42+N45</f>
        <v>-3960.0357296867796</v>
      </c>
      <c r="P45" s="200">
        <v>39430.185627469997</v>
      </c>
      <c r="Q45" s="200">
        <v>165862.21638062486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6282.0076372648828</v>
      </c>
      <c r="I46" s="28">
        <v>23.048217867359622</v>
      </c>
      <c r="J46" s="260">
        <v>5321.1371640091211</v>
      </c>
      <c r="K46" s="37">
        <v>4.1836074657671141</v>
      </c>
      <c r="L46" s="260">
        <v>960.87047325576168</v>
      </c>
      <c r="M46" s="37">
        <v>-45018.878987515469</v>
      </c>
      <c r="N46" s="277"/>
      <c r="O46" s="278"/>
      <c r="P46" s="242">
        <v>40493.648943029999</v>
      </c>
      <c r="Q46" s="242">
        <v>164871.21932441051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5559.9682093321617</v>
      </c>
      <c r="I47" s="29">
        <v>9.035214844073657</v>
      </c>
      <c r="J47" s="261">
        <v>4910.2161769455797</v>
      </c>
      <c r="K47" s="38">
        <v>15.330888806733146</v>
      </c>
      <c r="L47" s="261">
        <v>649.75203238658196</v>
      </c>
      <c r="M47" s="38">
        <v>-22.808256556385643</v>
      </c>
      <c r="N47" s="279"/>
      <c r="O47" s="280"/>
      <c r="P47" s="291">
        <v>39882.751542049999</v>
      </c>
      <c r="Q47" s="250">
        <v>164745.54524731758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4631.2390629369374</v>
      </c>
      <c r="I48" s="27">
        <v>-3.5478803163106032</v>
      </c>
      <c r="J48" s="259">
        <v>4468.8127937338613</v>
      </c>
      <c r="K48" s="36">
        <v>11.044057692549458</v>
      </c>
      <c r="L48" s="259">
        <v>162.42626920307612</v>
      </c>
      <c r="M48" s="34">
        <v>-79.102004546396444</v>
      </c>
      <c r="N48" s="281">
        <v>-1595.913971101186</v>
      </c>
      <c r="O48" s="270">
        <f>N48</f>
        <v>-1595.913971101186</v>
      </c>
      <c r="P48" s="292">
        <v>39709.906638760003</v>
      </c>
      <c r="Q48" s="200">
        <v>164691.50641141285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394">
        <v>5493.7703937192782</v>
      </c>
      <c r="I49" s="27">
        <v>6.2652272288245658</v>
      </c>
      <c r="J49" s="259">
        <v>5252.66804449762</v>
      </c>
      <c r="K49" s="36">
        <v>10.946797647334483</v>
      </c>
      <c r="L49" s="394">
        <v>241.10234922165819</v>
      </c>
      <c r="M49" s="8">
        <v>-44.633222171600941</v>
      </c>
      <c r="N49" s="55"/>
      <c r="O49" s="45"/>
      <c r="P49" s="290">
        <v>39021.959292500003</v>
      </c>
      <c r="Q49" s="39">
        <v>162687.31788651069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394">
        <v>5048.9646867242527</v>
      </c>
      <c r="I50" s="27">
        <v>-0.26556200510788885</v>
      </c>
      <c r="J50" s="259">
        <v>4500.2366779453896</v>
      </c>
      <c r="K50" s="36">
        <v>4.5339581440857257</v>
      </c>
      <c r="L50" s="394">
        <v>548.72800877886311</v>
      </c>
      <c r="M50" s="8">
        <v>-27.547354359311484</v>
      </c>
      <c r="N50" s="41"/>
      <c r="O50" s="274"/>
      <c r="P50" s="290">
        <v>38962.176296340003</v>
      </c>
      <c r="Q50" s="39">
        <v>162816.88101930052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394">
        <v>5777.6479687856572</v>
      </c>
      <c r="I51" s="27">
        <v>13.256458116320392</v>
      </c>
      <c r="J51" s="259">
        <v>4825.8374266326864</v>
      </c>
      <c r="K51" s="36">
        <v>5.7047291015222212</v>
      </c>
      <c r="L51" s="394">
        <v>951.81054215297081</v>
      </c>
      <c r="M51" s="8">
        <v>77.579595429050599</v>
      </c>
      <c r="N51" s="281">
        <v>-1699.0683470559707</v>
      </c>
      <c r="O51" s="270">
        <f>O48+N51</f>
        <v>-3294.9823181571564</v>
      </c>
      <c r="P51" s="290">
        <v>38850.13860636</v>
      </c>
      <c r="Q51" s="39">
        <v>163352.15455610765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394">
        <v>5568.6442979295407</v>
      </c>
      <c r="I52" s="27">
        <v>19.83791829825179</v>
      </c>
      <c r="J52" s="259">
        <v>5299.352716164206</v>
      </c>
      <c r="K52" s="36">
        <v>22.970082272827042</v>
      </c>
      <c r="L52" s="394">
        <v>269.29158176533474</v>
      </c>
      <c r="M52" s="8">
        <v>-20.174004298263714</v>
      </c>
      <c r="N52" s="40"/>
      <c r="O52" s="272"/>
      <c r="P52" s="290">
        <v>38914.87963394</v>
      </c>
      <c r="Q52" s="39">
        <v>167691.54598543164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394">
        <v>5449.2874429452513</v>
      </c>
      <c r="I53" s="27">
        <v>18.471269488111485</v>
      </c>
      <c r="J53" s="259">
        <v>5026.0617140003296</v>
      </c>
      <c r="K53" s="36">
        <v>6.9985127751904574</v>
      </c>
      <c r="L53" s="394">
        <v>423.22572894492168</v>
      </c>
      <c r="M53" s="34">
        <v>-533.41431860627631</v>
      </c>
      <c r="N53" s="41"/>
      <c r="O53" s="274"/>
      <c r="P53" s="290">
        <v>38410.715175049998</v>
      </c>
      <c r="Q53" s="39">
        <v>168934.80088759691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394">
        <v>6233.5867495855691</v>
      </c>
      <c r="I54" s="27">
        <v>25.239292489756004</v>
      </c>
      <c r="J54" s="259">
        <v>5548.0296633753478</v>
      </c>
      <c r="K54" s="36">
        <v>5.2434942385185757</v>
      </c>
      <c r="L54" s="394">
        <v>685.55708621022131</v>
      </c>
      <c r="M54" s="8">
        <v>-332.96725463110641</v>
      </c>
      <c r="N54" s="281">
        <v>-1478.2904446114103</v>
      </c>
      <c r="O54" s="270">
        <f>O51+N54</f>
        <v>-4773.2727627685672</v>
      </c>
      <c r="P54" s="290">
        <v>38943.12500865</v>
      </c>
      <c r="Q54" s="39">
        <v>173286.62125845096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394">
        <v>5888.2294379507302</v>
      </c>
      <c r="I55" s="27">
        <v>19.224145389559212</v>
      </c>
      <c r="J55" s="259">
        <v>5057.6163972917429</v>
      </c>
      <c r="K55" s="36">
        <v>6.5719612938754501</v>
      </c>
      <c r="L55" s="394">
        <v>830.6130406589873</v>
      </c>
      <c r="M55" s="8">
        <v>330.2346807735529</v>
      </c>
      <c r="N55" s="43"/>
      <c r="O55" s="272"/>
      <c r="P55" s="290">
        <v>37737.889172969997</v>
      </c>
      <c r="Q55" s="39">
        <v>172129.51988800397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394">
        <v>6057.9209430598567</v>
      </c>
      <c r="I56" s="27">
        <v>26.448479386762202</v>
      </c>
      <c r="J56" s="259">
        <v>5422.0950099063539</v>
      </c>
      <c r="K56" s="36">
        <v>14.003111759919484</v>
      </c>
      <c r="L56" s="394">
        <v>635.82593315350277</v>
      </c>
      <c r="M56" s="8">
        <v>1730.8932739213044</v>
      </c>
      <c r="N56" s="41"/>
      <c r="O56" s="274"/>
      <c r="P56" s="290">
        <v>39268.767740809999</v>
      </c>
      <c r="Q56" s="39">
        <v>174708.37686617018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394">
        <v>6135.307610383461</v>
      </c>
      <c r="I57" s="27">
        <v>16.898745769780611</v>
      </c>
      <c r="J57" s="259">
        <v>5531.4960636039368</v>
      </c>
      <c r="K57" s="36">
        <v>13.660825792732222</v>
      </c>
      <c r="L57" s="394">
        <v>603.81154677952418</v>
      </c>
      <c r="M57" s="8">
        <v>58.179380755175544</v>
      </c>
      <c r="N57" s="281">
        <v>-1191.250992823989</v>
      </c>
      <c r="O57" s="270">
        <f>O54+N57</f>
        <v>-5964.523755592556</v>
      </c>
      <c r="P57" s="290">
        <v>37911.509386389997</v>
      </c>
      <c r="Q57" s="39">
        <v>175331.63435705565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394">
        <v>7014.4438342141057</v>
      </c>
      <c r="I58" s="27">
        <v>11.659269444443353</v>
      </c>
      <c r="J58" s="259">
        <v>5657.5400763734251</v>
      </c>
      <c r="K58" s="36">
        <v>6.322011667724925</v>
      </c>
      <c r="L58" s="394">
        <v>1356.9037578406806</v>
      </c>
      <c r="M58" s="8">
        <v>41.216094739910261</v>
      </c>
      <c r="N58" s="42"/>
      <c r="O58" s="44"/>
      <c r="P58" s="290">
        <v>38982.627513810003</v>
      </c>
      <c r="Q58" s="39">
        <v>178407.10496484072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6627.6846682234554</v>
      </c>
      <c r="I59" s="29">
        <v>19.203643234851221</v>
      </c>
      <c r="J59" s="261">
        <v>5490.2033543039615</v>
      </c>
      <c r="K59" s="38">
        <v>11.811846086971368</v>
      </c>
      <c r="L59" s="261">
        <v>1137.4813139194939</v>
      </c>
      <c r="M59" s="38">
        <v>75.063910110669482</v>
      </c>
      <c r="N59" s="279"/>
      <c r="O59" s="280"/>
      <c r="P59" s="291">
        <v>38708.22492167999</v>
      </c>
      <c r="Q59" s="250">
        <v>179401.14503639878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6274.6451041867203</v>
      </c>
      <c r="I60" s="27">
        <v>35.485234489441453</v>
      </c>
      <c r="J60" s="259">
        <v>5079.8485285089973</v>
      </c>
      <c r="K60" s="36">
        <v>13.673334797822045</v>
      </c>
      <c r="L60" s="259">
        <v>1194.796575677723</v>
      </c>
      <c r="M60" s="34">
        <v>635.5931903994599</v>
      </c>
      <c r="N60" s="281">
        <v>-336.61473906997298</v>
      </c>
      <c r="O60" s="270">
        <f>N60</f>
        <v>-336.61473906997298</v>
      </c>
      <c r="P60" s="292">
        <v>38391.853536590002</v>
      </c>
      <c r="Q60" s="200">
        <v>180710.7290686511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394">
        <v>6494.4618714814696</v>
      </c>
      <c r="I61" s="27">
        <v>18.215021852864943</v>
      </c>
      <c r="J61" s="259">
        <v>5875.5845116762184</v>
      </c>
      <c r="K61" s="36">
        <v>11.859048809130979</v>
      </c>
      <c r="L61" s="394">
        <v>618.87735980525122</v>
      </c>
      <c r="M61" s="8">
        <v>156.68657389824284</v>
      </c>
      <c r="N61" s="55"/>
      <c r="O61" s="45"/>
      <c r="P61" s="290">
        <v>38103.828427339991</v>
      </c>
      <c r="Q61" s="39">
        <v>183135.75438309385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394">
        <v>6262.4735487436747</v>
      </c>
      <c r="I62" s="27">
        <v>24.03480589219058</v>
      </c>
      <c r="J62" s="259">
        <v>5492.109477758755</v>
      </c>
      <c r="K62" s="36">
        <v>22.040458553531252</v>
      </c>
      <c r="L62" s="394">
        <v>770.36407098491964</v>
      </c>
      <c r="M62" s="8">
        <v>40.39087829675114</v>
      </c>
      <c r="N62" s="41"/>
      <c r="O62" s="274"/>
      <c r="P62" s="290">
        <v>37336.979591850002</v>
      </c>
      <c r="Q62" s="39">
        <v>183568.77166337901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394">
        <v>6500.1389082895303</v>
      </c>
      <c r="I63" s="27">
        <v>12.504931823593356</v>
      </c>
      <c r="J63" s="259">
        <v>6085.2769040062039</v>
      </c>
      <c r="K63" s="36">
        <v>26.097843048399461</v>
      </c>
      <c r="L63" s="394">
        <v>414.86200428332631</v>
      </c>
      <c r="M63" s="8">
        <v>-56.413384186214287</v>
      </c>
      <c r="N63" s="281">
        <v>-2247.8467975779276</v>
      </c>
      <c r="O63" s="270">
        <f>O60+N63</f>
        <v>-2584.4615366479006</v>
      </c>
      <c r="P63" s="290">
        <v>37281.215991270001</v>
      </c>
      <c r="Q63" s="39">
        <v>183778.82655095455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394">
        <v>6282.2353405186986</v>
      </c>
      <c r="I64" s="27">
        <v>12.814448264445177</v>
      </c>
      <c r="J64" s="259">
        <v>5985.4906611462775</v>
      </c>
      <c r="K64" s="36">
        <v>12.947580237284416</v>
      </c>
      <c r="L64" s="394">
        <v>296.74467937242116</v>
      </c>
      <c r="M64" s="8">
        <v>10.194562127459861</v>
      </c>
      <c r="N64" s="40"/>
      <c r="O64" s="272"/>
      <c r="P64" s="290">
        <v>36986.887223170008</v>
      </c>
      <c r="Q64" s="39">
        <v>178166.81805122941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-5.1413205896300163E-2</v>
      </c>
      <c r="F65" s="6">
        <v>10.000265894959103</v>
      </c>
      <c r="G65" s="9">
        <v>652.40699999999993</v>
      </c>
      <c r="H65" s="394">
        <v>6049.5449144780741</v>
      </c>
      <c r="I65" s="27">
        <v>11.015338754242588</v>
      </c>
      <c r="J65" s="259">
        <v>5771.66715348856</v>
      </c>
      <c r="K65" s="36">
        <v>14.834784805990564</v>
      </c>
      <c r="L65" s="394">
        <v>277.87776098951417</v>
      </c>
      <c r="M65" s="8">
        <v>-34.342895059275335</v>
      </c>
      <c r="N65" s="41"/>
      <c r="O65" s="274"/>
      <c r="P65" s="290">
        <v>37575.877886410002</v>
      </c>
      <c r="Q65" s="39">
        <v>180272.85447680208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0.16699712336170069</v>
      </c>
      <c r="F66" s="6">
        <v>10.666160310130369</v>
      </c>
      <c r="G66" s="9">
        <v>656.25090909090898</v>
      </c>
      <c r="H66" s="394">
        <v>6234.0210358440127</v>
      </c>
      <c r="I66" s="27">
        <v>6.9668759879348841E-3</v>
      </c>
      <c r="J66" s="259">
        <v>6558.075994020408</v>
      </c>
      <c r="K66" s="36">
        <v>18.205496219905946</v>
      </c>
      <c r="L66" s="394">
        <v>-324.0549581763953</v>
      </c>
      <c r="M66" s="8">
        <v>-147.26885108398196</v>
      </c>
      <c r="N66" s="281">
        <v>-2938.7752648816222</v>
      </c>
      <c r="O66" s="270">
        <f>O63+N66</f>
        <v>-5523.2368015295233</v>
      </c>
      <c r="P66" s="290">
        <v>36780.743382730012</v>
      </c>
      <c r="Q66" s="39">
        <v>178655.04596395945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394">
        <v>5543.4761039310306</v>
      </c>
      <c r="I67" s="27">
        <v>-5.8549575496786961</v>
      </c>
      <c r="J67" s="259">
        <v>5566.8440727626848</v>
      </c>
      <c r="K67" s="36">
        <v>10.068531012823033</v>
      </c>
      <c r="L67" s="394">
        <v>-23.367968831654252</v>
      </c>
      <c r="M67" s="8">
        <v>-102.81333998959548</v>
      </c>
      <c r="N67" s="43"/>
      <c r="O67" s="272"/>
      <c r="P67" s="290">
        <v>37133.648012039986</v>
      </c>
      <c r="Q67" s="39">
        <v>181109.17394138343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394">
        <v>6626.2288750059142</v>
      </c>
      <c r="I68" s="27">
        <v>9.3812371816626161</v>
      </c>
      <c r="J68" s="259">
        <v>6939.2324502283254</v>
      </c>
      <c r="K68" s="36">
        <v>27.980650238516837</v>
      </c>
      <c r="L68" s="394">
        <v>-313.0035752224112</v>
      </c>
      <c r="M68" s="8">
        <v>-149.22787179661091</v>
      </c>
      <c r="N68" s="41"/>
      <c r="O68" s="274"/>
      <c r="P68" s="290">
        <v>37457.158173609991</v>
      </c>
      <c r="Q68" s="39">
        <v>182081.12915071315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394">
        <v>6000.4386808493309</v>
      </c>
      <c r="I69" s="27">
        <v>-2.1982423392410855</v>
      </c>
      <c r="J69" s="259">
        <v>5641.0568675269687</v>
      </c>
      <c r="K69" s="36">
        <v>1.9806721845816444</v>
      </c>
      <c r="L69" s="394">
        <v>359.38181332236218</v>
      </c>
      <c r="M69" s="8">
        <v>-40.481129379000279</v>
      </c>
      <c r="N69" s="281">
        <v>-3634.0238434429752</v>
      </c>
      <c r="O69" s="270">
        <f>O66+N69</f>
        <v>-9157.260644972499</v>
      </c>
      <c r="P69" s="290">
        <v>39564.375911199997</v>
      </c>
      <c r="Q69" s="39">
        <v>185780.71339978458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1.5549548735546148</v>
      </c>
      <c r="F70" s="6">
        <v>10.713342885062671</v>
      </c>
      <c r="G70" s="9">
        <v>681.98684210526335</v>
      </c>
      <c r="H70" s="394">
        <v>6556.4781484449959</v>
      </c>
      <c r="I70" s="37">
        <v>-6.528895185321848</v>
      </c>
      <c r="J70" s="259">
        <v>6297.5692025379485</v>
      </c>
      <c r="K70" s="36">
        <v>11.312851831794578</v>
      </c>
      <c r="L70" s="394">
        <v>258.90894590704738</v>
      </c>
      <c r="M70" s="8">
        <v>-80.919137086106673</v>
      </c>
      <c r="N70" s="42"/>
      <c r="O70" s="44"/>
      <c r="P70" s="290">
        <v>39860.627115120005</v>
      </c>
      <c r="Q70" s="39">
        <v>185901.09888930479</v>
      </c>
    </row>
    <row r="71" spans="1:17" x14ac:dyDescent="0.15">
      <c r="A71" s="113">
        <v>2019</v>
      </c>
      <c r="B71" s="115">
        <v>1</v>
      </c>
      <c r="C71" s="245">
        <v>0.16914387317885637</v>
      </c>
      <c r="D71" s="246">
        <v>9.2404997573934047</v>
      </c>
      <c r="E71" s="247">
        <v>-0.8238296668401035</v>
      </c>
      <c r="F71" s="248">
        <v>9.0870641636838112</v>
      </c>
      <c r="G71" s="249">
        <v>677.06181818181824</v>
      </c>
      <c r="H71" s="261">
        <v>6733.5500638024569</v>
      </c>
      <c r="I71" s="227">
        <v>1.597320948091796</v>
      </c>
      <c r="J71" s="261">
        <v>5655.7364290119094</v>
      </c>
      <c r="K71" s="38">
        <v>3.0150627221882553</v>
      </c>
      <c r="L71" s="261">
        <v>1077.8136347905474</v>
      </c>
      <c r="M71" s="38">
        <v>-5.2455964242037245</v>
      </c>
      <c r="N71" s="279"/>
      <c r="O71" s="280"/>
      <c r="P71" s="291">
        <v>38909.326389070004</v>
      </c>
      <c r="Q71" s="250">
        <v>186194.25637370156</v>
      </c>
    </row>
    <row r="72" spans="1:17" x14ac:dyDescent="0.15">
      <c r="A72" s="126"/>
      <c r="B72" s="127">
        <v>2</v>
      </c>
      <c r="C72" s="233">
        <v>-1.5961598888895034</v>
      </c>
      <c r="D72" s="36">
        <v>8.2379896224048732</v>
      </c>
      <c r="E72" s="234">
        <v>-0.8167171064270784</v>
      </c>
      <c r="F72" s="27">
        <v>8.7382982811352363</v>
      </c>
      <c r="G72" s="235">
        <v>656.30449999999996</v>
      </c>
      <c r="H72" s="259">
        <v>5606.2477683098568</v>
      </c>
      <c r="I72" s="27">
        <v>-10.652352838742695</v>
      </c>
      <c r="J72" s="259">
        <v>5273.4048091077566</v>
      </c>
      <c r="K72" s="36">
        <v>3.8102766157787515</v>
      </c>
      <c r="L72" s="259">
        <v>332.84295920210025</v>
      </c>
      <c r="M72" s="34">
        <v>-72.14229049716667</v>
      </c>
      <c r="N72" s="281">
        <v>-1022.5484453664052</v>
      </c>
      <c r="O72" s="270">
        <f>N72</f>
        <v>-1022.5484453664052</v>
      </c>
      <c r="P72" s="292">
        <v>38713.501337289999</v>
      </c>
      <c r="Q72" s="200">
        <v>186401.63085603219</v>
      </c>
    </row>
    <row r="73" spans="1:17" x14ac:dyDescent="0.15">
      <c r="A73" s="126"/>
      <c r="B73" s="127">
        <v>3</v>
      </c>
      <c r="C73" s="19">
        <v>0.8460387222332777</v>
      </c>
      <c r="D73" s="7">
        <v>8.2553142525827674</v>
      </c>
      <c r="E73" s="20">
        <v>0.8149259435501266</v>
      </c>
      <c r="F73" s="6">
        <v>7.9636801937354562</v>
      </c>
      <c r="G73" s="9">
        <v>667.67857142857156</v>
      </c>
      <c r="H73" s="394">
        <v>6295.1710358571972</v>
      </c>
      <c r="I73" s="27">
        <v>-3.0686273869648839</v>
      </c>
      <c r="J73" s="259">
        <v>5526.1315203288877</v>
      </c>
      <c r="K73" s="36">
        <v>-5.9475442937274137</v>
      </c>
      <c r="L73" s="394">
        <v>769.03951552830949</v>
      </c>
      <c r="M73" s="8">
        <v>24.263636945825805</v>
      </c>
      <c r="N73" s="55"/>
      <c r="O73" s="45"/>
      <c r="P73" s="290">
        <v>38709.986450399985</v>
      </c>
      <c r="Q73" s="39">
        <v>185549.03669147089</v>
      </c>
    </row>
    <row r="74" spans="1:17" x14ac:dyDescent="0.15">
      <c r="A74" s="126"/>
      <c r="B74" s="127">
        <v>4</v>
      </c>
      <c r="C74" s="19">
        <v>2.1516660665999554</v>
      </c>
      <c r="D74" s="7">
        <v>9.6367366080210903</v>
      </c>
      <c r="E74" s="20">
        <v>1.5969806363884453</v>
      </c>
      <c r="F74" s="6">
        <v>7.4127918221661204</v>
      </c>
      <c r="G74" s="9">
        <v>666.88549999999998</v>
      </c>
      <c r="H74" s="394">
        <v>5866.0138461801243</v>
      </c>
      <c r="I74" s="27">
        <v>-6.3307205927134795</v>
      </c>
      <c r="J74" s="259">
        <v>5253.6855253383765</v>
      </c>
      <c r="K74" s="36">
        <v>-4.3412090269853039</v>
      </c>
      <c r="L74" s="394">
        <v>612.32832084174788</v>
      </c>
      <c r="M74" s="8">
        <v>-20.514423776425762</v>
      </c>
      <c r="N74" s="41"/>
      <c r="O74" s="274"/>
      <c r="P74" s="290">
        <v>37902.31474989</v>
      </c>
      <c r="Q74" s="39">
        <v>188297.85127029673</v>
      </c>
    </row>
    <row r="75" spans="1:17" x14ac:dyDescent="0.15">
      <c r="A75" s="126"/>
      <c r="B75" s="127">
        <v>5</v>
      </c>
      <c r="C75" s="19">
        <v>1.5604585449523478</v>
      </c>
      <c r="D75" s="7">
        <v>9.4230794464440049</v>
      </c>
      <c r="E75" s="20">
        <v>0.83898337061389938</v>
      </c>
      <c r="F75" s="6">
        <v>7.1986719039854208</v>
      </c>
      <c r="G75" s="9">
        <v>692.00380952380965</v>
      </c>
      <c r="H75" s="394">
        <v>6353.0715636917848</v>
      </c>
      <c r="I75" s="27">
        <v>-2.2625261809434916</v>
      </c>
      <c r="J75" s="259">
        <v>5982.270497001261</v>
      </c>
      <c r="K75" s="36">
        <v>-1.6927151981716571</v>
      </c>
      <c r="L75" s="394">
        <v>370.80106669052384</v>
      </c>
      <c r="M75" s="8">
        <v>-10.620624963936553</v>
      </c>
      <c r="N75" s="281"/>
      <c r="O75" s="270"/>
      <c r="P75" s="290">
        <v>38258.726355439998</v>
      </c>
      <c r="Q75" s="39"/>
    </row>
    <row r="76" spans="1:17" ht="13.5" customHeight="1" thickBot="1" x14ac:dyDescent="0.2">
      <c r="A76" s="126"/>
      <c r="B76" s="127">
        <v>6</v>
      </c>
      <c r="C76" s="19">
        <v>0.8613422387299563</v>
      </c>
      <c r="D76" s="7">
        <v>9.0167206911751165</v>
      </c>
      <c r="E76" s="20"/>
      <c r="F76" s="6"/>
      <c r="G76" s="9">
        <v>692.40899999999999</v>
      </c>
      <c r="H76" s="394">
        <v>5303.558204707806</v>
      </c>
      <c r="I76" s="27">
        <v>-15.578485726230163</v>
      </c>
      <c r="J76" s="259">
        <v>4986.412330218267</v>
      </c>
      <c r="K76" s="36">
        <v>-16.691669697412536</v>
      </c>
      <c r="L76" s="394">
        <v>317.14587448953898</v>
      </c>
      <c r="M76" s="8">
        <v>6.8749994642747669</v>
      </c>
      <c r="N76" s="40"/>
      <c r="O76" s="272"/>
      <c r="P76" s="290">
        <v>39443.501467540002</v>
      </c>
      <c r="Q76" s="39"/>
    </row>
    <row r="77" spans="1:17" ht="13.5" hidden="1" customHeight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4"/>
      <c r="P77" s="290"/>
      <c r="Q77" s="39"/>
    </row>
    <row r="78" spans="1:17" ht="13.5" hidden="1" customHeight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1"/>
      <c r="O78" s="270"/>
      <c r="P78" s="290"/>
      <c r="Q78" s="39"/>
    </row>
    <row r="79" spans="1:17" ht="13.5" hidden="1" customHeight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2"/>
      <c r="P79" s="290"/>
      <c r="Q79" s="39"/>
    </row>
    <row r="80" spans="1:17" ht="13.5" hidden="1" customHeight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4"/>
      <c r="P80" s="290"/>
      <c r="Q80" s="39"/>
    </row>
    <row r="81" spans="1:19" ht="13.5" hidden="1" customHeight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0"/>
      <c r="P81" s="290"/>
      <c r="Q81" s="39"/>
    </row>
    <row r="82" spans="1:19" ht="14.25" hidden="1" customHeight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0"/>
      <c r="Q82" s="39"/>
    </row>
    <row r="83" spans="1:19" s="47" customFormat="1" x14ac:dyDescent="0.15">
      <c r="A83" s="282" t="s">
        <v>30</v>
      </c>
      <c r="B83" s="282"/>
      <c r="C83" s="283"/>
      <c r="D83" s="283"/>
      <c r="E83" s="283"/>
      <c r="F83" s="283"/>
      <c r="G83" s="283"/>
      <c r="H83" s="284"/>
      <c r="I83" s="285"/>
      <c r="J83" s="286"/>
      <c r="K83" s="285"/>
      <c r="L83" s="284"/>
      <c r="M83" s="287"/>
      <c r="N83" s="424"/>
      <c r="O83" s="426"/>
      <c r="P83" s="288"/>
      <c r="Q83" s="289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6"/>
      <c r="I84" s="48"/>
      <c r="J84" s="49"/>
      <c r="K84" s="48"/>
      <c r="L84" s="306"/>
      <c r="M84" s="11"/>
      <c r="N84" s="425"/>
      <c r="O84" s="423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6"/>
      <c r="I85" s="48"/>
      <c r="J85" s="49"/>
      <c r="K85" s="48"/>
      <c r="L85" s="306"/>
      <c r="M85" s="11"/>
      <c r="N85" s="425"/>
      <c r="O85" s="423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7"/>
      <c r="O86" s="423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7"/>
      <c r="O87" s="423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7"/>
      <c r="O88" s="423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3"/>
      <c r="O89" s="423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5"/>
      <c r="O90" s="423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5"/>
      <c r="O91" s="423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3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3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3"/>
      <c r="P94" s="46"/>
      <c r="Q94" s="50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92:O94"/>
    <mergeCell ref="N83:N85"/>
    <mergeCell ref="O83:O85"/>
    <mergeCell ref="N86:N88"/>
    <mergeCell ref="O86:O88"/>
    <mergeCell ref="N89:N91"/>
    <mergeCell ref="O89:O9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2019-07-08T15:04:54Z</dcterms:modified>
</cp:coreProperties>
</file>