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5" windowWidth="22050" windowHeight="8955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72" i="2" l="1"/>
  <c r="O75" i="2" s="1"/>
  <c r="O69" i="2" l="1"/>
  <c r="Q9" i="2"/>
  <c r="S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 s="1"/>
  <c r="O24" i="2"/>
  <c r="O27" i="2"/>
  <c r="O30" i="2" s="1"/>
  <c r="O33" i="2" s="1"/>
  <c r="O12" i="2"/>
  <c r="O15" i="2" s="1"/>
  <c r="O18" i="2" s="1"/>
  <c r="O21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<sst xmlns="http://schemas.openxmlformats.org/spreadsheetml/2006/main" count="295" uniqueCount="70">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</sst>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zoomScale="85" zoomScaleNormal="85" zoomScaleSheetLayoutView="55" workbookViewId="0">
      <pane xSplit="2" ySplit="11" topLeftCell="C57" activePane="bottomRight" state="frozen"/>
      <selection activeCell="E82" sqref="E82"/>
      <selection pane="topRight" activeCell="E82" sqref="E82"/>
      <selection pane="bottomLeft" activeCell="E82" sqref="E82"/>
      <selection pane="bottomRight" activeCell="D79" sqref="D79"/>
    </sheetView>
  </sheetViews>
  <sheetFormatPr defaultRowHeight="13.5" x14ac:dyDescent="0.1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415" t="s">
        <v>0</v>
      </c>
      <c r="B1" s="414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20" t="s">
        <v>6</v>
      </c>
      <c r="H1" s="421"/>
      <c r="I1" s="422" t="s">
        <v>7</v>
      </c>
      <c r="J1" s="421"/>
      <c r="K1" s="422" t="s">
        <v>8</v>
      </c>
      <c r="L1" s="421"/>
      <c r="M1" s="73" t="s">
        <v>9</v>
      </c>
      <c r="N1" s="73" t="s">
        <v>10</v>
      </c>
      <c r="O1" s="422" t="s">
        <v>11</v>
      </c>
      <c r="P1" s="421"/>
      <c r="Q1" s="422" t="s">
        <v>12</v>
      </c>
      <c r="R1" s="421"/>
      <c r="S1" s="73" t="s">
        <v>13</v>
      </c>
    </row>
    <row r="2" spans="1:21" s="1" customFormat="1" x14ac:dyDescent="0.15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16" t="s">
        <v>69</v>
      </c>
      <c r="H2" s="417"/>
      <c r="I2" s="416" t="s">
        <v>35</v>
      </c>
      <c r="J2" s="417"/>
      <c r="K2" s="418"/>
      <c r="L2" s="419"/>
      <c r="M2" s="58" t="s">
        <v>18</v>
      </c>
      <c r="N2" s="58" t="s">
        <v>19</v>
      </c>
      <c r="O2" s="416" t="s">
        <v>20</v>
      </c>
      <c r="P2" s="417"/>
      <c r="Q2" s="416" t="s">
        <v>20</v>
      </c>
      <c r="R2" s="417"/>
      <c r="S2" s="58" t="s">
        <v>21</v>
      </c>
    </row>
    <row r="3" spans="1:21" s="1" customFormat="1" ht="14.25" customHeight="1" x14ac:dyDescent="0.15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413" t="s">
        <v>24</v>
      </c>
      <c r="M3" s="58"/>
      <c r="N3" s="78"/>
      <c r="O3" s="416" t="s">
        <v>67</v>
      </c>
      <c r="P3" s="417"/>
      <c r="Q3" s="416" t="s">
        <v>67</v>
      </c>
      <c r="R3" s="417"/>
      <c r="S3" s="58" t="s">
        <v>25</v>
      </c>
    </row>
    <row r="4" spans="1:21" s="1" customFormat="1" ht="14.25" thickBot="1" x14ac:dyDescent="0.2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15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6.9446664905474185</v>
      </c>
      <c r="L10" s="106">
        <f t="shared" si="5"/>
        <v>7.2480462745105934</v>
      </c>
      <c r="M10" s="382">
        <f t="shared" si="5"/>
        <v>1.8943995723883351</v>
      </c>
      <c r="N10" s="382">
        <f t="shared" si="5"/>
        <v>1.563529919070265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idden="1" x14ac:dyDescent="0.15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idden="1" x14ac:dyDescent="0.15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idden="1" x14ac:dyDescent="0.15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idden="1" x14ac:dyDescent="0.15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idden="1" x14ac:dyDescent="0.15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idden="1" x14ac:dyDescent="0.15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idden="1" x14ac:dyDescent="0.15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idden="1" x14ac:dyDescent="0.15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idden="1" x14ac:dyDescent="0.15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idden="1" x14ac:dyDescent="0.15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idden="1" x14ac:dyDescent="0.15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hidden="1" thickBot="1" x14ac:dyDescent="0.2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idden="1" x14ac:dyDescent="0.15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idden="1" x14ac:dyDescent="0.15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idden="1" x14ac:dyDescent="0.15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idden="1" x14ac:dyDescent="0.15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idden="1" x14ac:dyDescent="0.15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idden="1" x14ac:dyDescent="0.15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idden="1" x14ac:dyDescent="0.15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idden="1" x14ac:dyDescent="0.15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idden="1" x14ac:dyDescent="0.15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idden="1" x14ac:dyDescent="0.15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idden="1" x14ac:dyDescent="0.15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hidden="1" thickBot="1" x14ac:dyDescent="0.2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15">
      <c r="A60" s="113">
        <v>2018</v>
      </c>
      <c r="B60" s="115">
        <v>1</v>
      </c>
      <c r="C60" s="343"/>
      <c r="D60" s="344">
        <v>4.3307366354705223</v>
      </c>
      <c r="E60" s="345">
        <v>3.2573002029583575</v>
      </c>
      <c r="F60" s="344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6.5096511050045169</v>
      </c>
      <c r="L60" s="121">
        <v>6.6246807658875486</v>
      </c>
      <c r="M60" s="66">
        <v>2.7900580568607225</v>
      </c>
      <c r="N60" s="122">
        <v>2.4719624608601887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6">
        <v>4.723103380084881</v>
      </c>
      <c r="D61" s="347">
        <v>4.7722298867310498</v>
      </c>
      <c r="E61" s="348">
        <v>3.2333984460790388</v>
      </c>
      <c r="F61" s="347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6.6634709572653534</v>
      </c>
      <c r="L61" s="133">
        <v>6.7857136266155758</v>
      </c>
      <c r="M61" s="67">
        <v>2.9734702649557354</v>
      </c>
      <c r="N61" s="134">
        <v>2.6580470162751224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49"/>
      <c r="D62" s="347">
        <v>5.0506081932056412</v>
      </c>
      <c r="E62" s="348">
        <v>-3.0005710912220152</v>
      </c>
      <c r="F62" s="347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6.9040784394937642</v>
      </c>
      <c r="L62" s="133">
        <v>7.0109790594295847</v>
      </c>
      <c r="M62" s="67">
        <v>2.5643369310619946</v>
      </c>
      <c r="N62" s="134">
        <v>2.2419840857080819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0"/>
      <c r="D63" s="347">
        <v>6.5095000798100822</v>
      </c>
      <c r="E63" s="348">
        <v>11.026015795382516</v>
      </c>
      <c r="F63" s="347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6.7323671212434082</v>
      </c>
      <c r="L63" s="133">
        <v>6.8490861477556946</v>
      </c>
      <c r="M63" s="67">
        <v>2.2068451074521267</v>
      </c>
      <c r="N63" s="134">
        <v>2.1257645755569543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6">
        <v>5.2519162937262331</v>
      </c>
      <c r="D64" s="347">
        <v>4.7512143130357343</v>
      </c>
      <c r="E64" s="348">
        <v>1.6409917286515086</v>
      </c>
      <c r="F64" s="347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6.9888338144682915</v>
      </c>
      <c r="L64" s="133">
        <v>7.1219916697646362</v>
      </c>
      <c r="M64" s="67">
        <v>2.0877454316897914</v>
      </c>
      <c r="N64" s="134">
        <v>2.1223580233436623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49"/>
      <c r="D65" s="347">
        <v>4.4962209761266747</v>
      </c>
      <c r="E65" s="351">
        <v>7.8987496887255704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7.1504317073294441</v>
      </c>
      <c r="L65" s="133">
        <v>7.3230877791289979</v>
      </c>
      <c r="M65" s="67">
        <v>2.2126024369065522</v>
      </c>
      <c r="N65" s="134">
        <v>2.0686714862603095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0"/>
      <c r="D66" s="347">
        <v>2.9606621510032793</v>
      </c>
      <c r="E66" s="351">
        <v>-0.66782573405268497</v>
      </c>
      <c r="F66" s="352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7.31873066594967</v>
      </c>
      <c r="L66" s="133">
        <v>7.5027925279151679</v>
      </c>
      <c r="M66" s="67">
        <v>1.9255224949231264</v>
      </c>
      <c r="N66" s="134">
        <v>1.4340497650251027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6">
        <v>2.5792960023873546</v>
      </c>
      <c r="D67" s="352">
        <v>2.7024165919720344</v>
      </c>
      <c r="E67" s="351">
        <v>4.2333236272956265</v>
      </c>
      <c r="F67" s="352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7.3410844192271467</v>
      </c>
      <c r="L67" s="133">
        <v>7.8747214651743924</v>
      </c>
      <c r="M67" s="67">
        <v>1.6671532631465036</v>
      </c>
      <c r="N67" s="134">
        <v>0.90415325160195792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49"/>
      <c r="D68" s="352">
        <v>2.0698486536152361</v>
      </c>
      <c r="E68" s="351">
        <v>-5.0070515450837183</v>
      </c>
      <c r="F68" s="352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7.0802124007891969</v>
      </c>
      <c r="L68" s="133">
        <v>7.6761307605738631</v>
      </c>
      <c r="M68" s="67">
        <v>0.9251764191986922</v>
      </c>
      <c r="N68" s="134">
        <v>0.51738941558816531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0"/>
      <c r="D69" s="352">
        <v>4.3566286748872862</v>
      </c>
      <c r="E69" s="351">
        <v>9.4193443874411198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7.0800038506072998</v>
      </c>
      <c r="L69" s="133">
        <v>7.5439833153688607</v>
      </c>
      <c r="M69" s="67">
        <v>1.3732393107409147</v>
      </c>
      <c r="N69" s="134">
        <v>1.0082756967697781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6">
        <v>3.5807694932810774</v>
      </c>
      <c r="D70" s="352">
        <v>3.332551486798363</v>
      </c>
      <c r="E70" s="351">
        <v>-3.1266828784143663</v>
      </c>
      <c r="F70" s="352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6.837006855257675</v>
      </c>
      <c r="L70" s="133">
        <v>7.2785919344980776</v>
      </c>
      <c r="M70" s="67">
        <v>0.90231628873815861</v>
      </c>
      <c r="N70" s="134">
        <v>0.50345262680027147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3"/>
      <c r="D71" s="354">
        <v>3.1211605035176948</v>
      </c>
      <c r="E71" s="388">
        <v>2.7081278504705208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6.7301265499332557</v>
      </c>
      <c r="L71" s="168">
        <v>7.3847962420147191</v>
      </c>
      <c r="M71" s="70">
        <v>1.104328862985704</v>
      </c>
      <c r="N71" s="169">
        <v>0.70625062505358382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398"/>
      <c r="D72" s="66">
        <v>1.9147240550368094</v>
      </c>
      <c r="E72" s="395">
        <v>2.6208281855494064</v>
      </c>
      <c r="F72" s="66">
        <v>-4.785341460196701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6.7692123322107198</v>
      </c>
      <c r="L72" s="121">
        <v>7.2429662751962205</v>
      </c>
      <c r="M72" s="66">
        <v>0.83456158864543273</v>
      </c>
      <c r="N72" s="122">
        <v>0.55461031174908193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15">
      <c r="A73" s="139"/>
      <c r="B73" s="140">
        <v>2</v>
      </c>
      <c r="C73" s="389">
        <v>1.6059423700210962</v>
      </c>
      <c r="D73" s="68">
        <v>1.1410552309480737</v>
      </c>
      <c r="E73" s="396">
        <v>0.81853648257863565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6.704978705756889</v>
      </c>
      <c r="L73" s="146">
        <v>7.0987530471990414</v>
      </c>
      <c r="M73" s="68">
        <v>0.58467301183553477</v>
      </c>
      <c r="N73" s="147">
        <v>0.53994193652924238</v>
      </c>
      <c r="O73" s="397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x14ac:dyDescent="0.15">
      <c r="A74" s="399"/>
      <c r="B74" s="400">
        <v>3</v>
      </c>
      <c r="C74" s="390"/>
      <c r="D74" s="401">
        <v>1.7260819724138843</v>
      </c>
      <c r="E74" s="402">
        <v>1.3713812296974215</v>
      </c>
      <c r="F74" s="401">
        <v>-3.6684837031037532</v>
      </c>
      <c r="G74" s="403">
        <v>0.47623772199620884</v>
      </c>
      <c r="H74" s="404">
        <v>2.0044319097501928</v>
      </c>
      <c r="I74" s="405">
        <v>2.0739165115660763</v>
      </c>
      <c r="J74" s="406">
        <v>4.0661425860666789</v>
      </c>
      <c r="K74" s="407">
        <v>6.8502183380901176</v>
      </c>
      <c r="L74" s="408">
        <v>7.0961384310842313</v>
      </c>
      <c r="M74" s="401">
        <v>1.1039053843990843</v>
      </c>
      <c r="N74" s="409">
        <v>1.1623984580491742</v>
      </c>
      <c r="O74" s="410">
        <v>0.9</v>
      </c>
      <c r="P74" s="411">
        <v>4.7</v>
      </c>
      <c r="Q74" s="407">
        <v>0.4</v>
      </c>
      <c r="R74" s="408">
        <v>2.2000000000000002</v>
      </c>
      <c r="S74" s="412">
        <v>292.49690476190472</v>
      </c>
    </row>
    <row r="75" spans="1:19" ht="13.5" customHeight="1" x14ac:dyDescent="0.15">
      <c r="A75" s="139"/>
      <c r="B75" s="140">
        <v>4</v>
      </c>
      <c r="C75" s="391"/>
      <c r="D75" s="68">
        <v>1.9001512531258147</v>
      </c>
      <c r="E75" s="396">
        <v>-1.5161882408195049</v>
      </c>
      <c r="F75" s="68">
        <v>2.6072269780940349</v>
      </c>
      <c r="G75" s="141">
        <v>0.26661400217242726</v>
      </c>
      <c r="H75" s="142">
        <v>1.9989954796584719</v>
      </c>
      <c r="I75" s="143">
        <v>-0.12155943388034718</v>
      </c>
      <c r="J75" s="144">
        <v>3.714723649806162</v>
      </c>
      <c r="K75" s="145">
        <v>6.8607852844236596</v>
      </c>
      <c r="L75" s="146">
        <v>7.4517107259273851</v>
      </c>
      <c r="M75" s="68">
        <v>1.4913128348764682</v>
      </c>
      <c r="N75" s="147">
        <v>1.3515716666836708</v>
      </c>
      <c r="O75" s="397">
        <v>0.6</v>
      </c>
      <c r="P75" s="148">
        <v>5.0999999999999996</v>
      </c>
      <c r="Q75" s="145">
        <v>0.4</v>
      </c>
      <c r="R75" s="146">
        <v>2.6</v>
      </c>
      <c r="S75" s="149">
        <v>292.35104761904762</v>
      </c>
    </row>
    <row r="76" spans="1:19" ht="13.5" customHeight="1" x14ac:dyDescent="0.15">
      <c r="A76" s="399"/>
      <c r="B76" s="400">
        <v>5</v>
      </c>
      <c r="C76" s="389">
        <v>1.9148686888818212</v>
      </c>
      <c r="D76" s="401">
        <v>2.3139825021285088</v>
      </c>
      <c r="E76" s="402">
        <v>2.2151498484211496</v>
      </c>
      <c r="F76" s="401">
        <v>-1.9500492933156477</v>
      </c>
      <c r="G76" s="403">
        <v>0.60074847350797267</v>
      </c>
      <c r="H76" s="404">
        <v>2.3444544634806164</v>
      </c>
      <c r="I76" s="405">
        <v>-8.6933843345238238E-3</v>
      </c>
      <c r="J76" s="406">
        <v>1.1431586352444567</v>
      </c>
      <c r="K76" s="407">
        <v>7.0852050374168973</v>
      </c>
      <c r="L76" s="408">
        <v>7.6185322883926352</v>
      </c>
      <c r="M76" s="401">
        <v>1.4870062341271195</v>
      </c>
      <c r="N76" s="409">
        <v>1.3818529788228506</v>
      </c>
      <c r="O76" s="410">
        <v>-0.1</v>
      </c>
      <c r="P76" s="411">
        <v>5.2</v>
      </c>
      <c r="Q76" s="407">
        <v>-0.7</v>
      </c>
      <c r="R76" s="408">
        <v>2.2999999999999998</v>
      </c>
      <c r="S76" s="412">
        <v>272.96861904761909</v>
      </c>
    </row>
    <row r="77" spans="1:19" ht="13.5" customHeight="1" x14ac:dyDescent="0.15">
      <c r="A77" s="399"/>
      <c r="B77" s="400">
        <v>6</v>
      </c>
      <c r="C77" s="390"/>
      <c r="D77" s="401">
        <v>1.5181854312265708</v>
      </c>
      <c r="E77" s="405">
        <v>-5.2982061465367991</v>
      </c>
      <c r="F77" s="412">
        <v>-9.4414528864927849E-2</v>
      </c>
      <c r="G77" s="403">
        <v>4.8947626040130032E-2</v>
      </c>
      <c r="H77" s="404">
        <v>2.3023023023023059</v>
      </c>
      <c r="I77" s="405">
        <v>-0.93896713615023719</v>
      </c>
      <c r="J77" s="406">
        <v>-1.6232084268692715</v>
      </c>
      <c r="K77" s="407">
        <v>7.1031434083172833</v>
      </c>
      <c r="L77" s="408">
        <v>7.5958713821374122</v>
      </c>
      <c r="M77" s="401">
        <v>0.9947546910061611</v>
      </c>
      <c r="N77" s="409">
        <v>1.0461913346717422</v>
      </c>
      <c r="O77" s="410">
        <v>-0.1</v>
      </c>
      <c r="P77" s="411">
        <v>4.9000000000000004</v>
      </c>
      <c r="Q77" s="407">
        <v>-0.2</v>
      </c>
      <c r="R77" s="408">
        <v>2.1</v>
      </c>
      <c r="S77" s="412">
        <v>266.18729999999999</v>
      </c>
    </row>
    <row r="78" spans="1:19" ht="13.5" customHeight="1" x14ac:dyDescent="0.15">
      <c r="A78" s="139"/>
      <c r="B78" s="140">
        <v>7</v>
      </c>
      <c r="C78" s="391"/>
      <c r="D78" s="68">
        <v>3.2014218559287322</v>
      </c>
      <c r="E78" s="143">
        <v>5.6793172763742295</v>
      </c>
      <c r="F78" s="149">
        <v>0.49733636804278891</v>
      </c>
      <c r="G78" s="141">
        <v>0.22504892367907203</v>
      </c>
      <c r="H78" s="142">
        <v>2.2051486729195879</v>
      </c>
      <c r="I78" s="143">
        <v>7.898894154818592E-2</v>
      </c>
      <c r="J78" s="144">
        <v>1.3149711239449191</v>
      </c>
      <c r="K78" s="145">
        <v>7.1706238984756938</v>
      </c>
      <c r="L78" s="146">
        <v>7.6627238978278642</v>
      </c>
      <c r="M78" s="68">
        <v>1.3280965629858033</v>
      </c>
      <c r="N78" s="147">
        <v>1.4900211562067556</v>
      </c>
      <c r="O78" s="397">
        <v>0.6</v>
      </c>
      <c r="P78" s="148">
        <v>5</v>
      </c>
      <c r="Q78" s="145">
        <v>0.4</v>
      </c>
      <c r="R78" s="146">
        <v>2.2999999999999998</v>
      </c>
      <c r="S78" s="149">
        <v>269.86186956521732</v>
      </c>
    </row>
    <row r="79" spans="1:19" ht="13.5" customHeight="1" thickBot="1" x14ac:dyDescent="0.2">
      <c r="A79" s="161"/>
      <c r="B79" s="162">
        <v>8</v>
      </c>
      <c r="C79" s="392"/>
      <c r="D79" s="138"/>
      <c r="E79" s="165"/>
      <c r="F79" s="138"/>
      <c r="G79" s="163">
        <v>0.18549253148492095</v>
      </c>
      <c r="H79" s="164">
        <v>2.3028611304954705</v>
      </c>
      <c r="I79" s="165"/>
      <c r="J79" s="166"/>
      <c r="K79" s="167"/>
      <c r="L79" s="168"/>
      <c r="M79" s="70"/>
      <c r="N79" s="169"/>
      <c r="O79" s="170"/>
      <c r="P79" s="171"/>
      <c r="Q79" s="167"/>
      <c r="R79" s="168"/>
      <c r="S79" s="138">
        <v>258.84163636363638</v>
      </c>
    </row>
    <row r="80" spans="1:19" ht="13.5" hidden="1" customHeight="1" x14ac:dyDescent="0.15">
      <c r="A80" s="150"/>
      <c r="B80" s="151">
        <v>9</v>
      </c>
      <c r="C80" s="390"/>
      <c r="D80" s="160"/>
      <c r="E80" s="154"/>
      <c r="F80" s="160"/>
      <c r="G80" s="152"/>
      <c r="H80" s="153"/>
      <c r="I80" s="154"/>
      <c r="J80" s="155"/>
      <c r="K80" s="156"/>
      <c r="L80" s="157"/>
      <c r="M80" s="69"/>
      <c r="N80" s="158"/>
      <c r="O80" s="393"/>
      <c r="P80" s="159"/>
      <c r="Q80" s="156"/>
      <c r="R80" s="157"/>
      <c r="S80" s="160"/>
    </row>
    <row r="81" spans="1:19" ht="13.5" hidden="1" customHeight="1" x14ac:dyDescent="0.15">
      <c r="A81" s="126"/>
      <c r="B81" s="127">
        <v>10</v>
      </c>
      <c r="C81" s="391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 x14ac:dyDescent="0.15">
      <c r="A82" s="126"/>
      <c r="B82" s="127">
        <v>11</v>
      </c>
      <c r="C82" s="389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2"/>
      <c r="D83" s="138"/>
      <c r="E83" s="165"/>
      <c r="F83" s="138"/>
      <c r="G83" s="387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69"/>
      <c r="D84" s="369"/>
      <c r="E84" s="369"/>
      <c r="F84" s="369"/>
      <c r="G84" s="386"/>
      <c r="H84" s="386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zoomScale="85" zoomScaleNormal="85" workbookViewId="0">
      <pane xSplit="2" ySplit="3" topLeftCell="C56" activePane="bottomRight" state="frozen"/>
      <selection activeCell="E82" sqref="E82"/>
      <selection pane="topRight" activeCell="E82" sqref="E82"/>
      <selection pane="bottomLeft" activeCell="E82" sqref="E82"/>
      <selection pane="bottomRight" activeCell="P88" sqref="P88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28" t="s">
        <v>64</v>
      </c>
      <c r="D1" s="429"/>
      <c r="E1" s="428" t="s">
        <v>65</v>
      </c>
      <c r="F1" s="429"/>
      <c r="G1" s="176" t="s">
        <v>46</v>
      </c>
      <c r="H1" s="428" t="s">
        <v>47</v>
      </c>
      <c r="I1" s="429"/>
      <c r="J1" s="428" t="s">
        <v>48</v>
      </c>
      <c r="K1" s="429"/>
      <c r="L1" s="428" t="s">
        <v>49</v>
      </c>
      <c r="M1" s="429"/>
      <c r="N1" s="428" t="s">
        <v>50</v>
      </c>
      <c r="O1" s="429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30" t="s">
        <v>54</v>
      </c>
      <c r="I2" s="431"/>
      <c r="J2" s="430" t="s">
        <v>54</v>
      </c>
      <c r="K2" s="431"/>
      <c r="L2" s="430" t="s">
        <v>54</v>
      </c>
      <c r="M2" s="431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15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 x14ac:dyDescent="0.2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/>
      <c r="P9" s="319">
        <f>P70</f>
        <v>39860.627115120005</v>
      </c>
      <c r="Q9" s="319">
        <f>Q70</f>
        <v>185901.09888930479</v>
      </c>
      <c r="S9">
        <f>G9/G8*100-100</f>
        <v>-1.3919008782984292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hidden="1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hidden="1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hidden="1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hidden="1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hidden="1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hidden="1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hidden="1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hidden="1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hidden="1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hidden="1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hidden="1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hidden="1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hidden="1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hidden="1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hidden="1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hidden="1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hidden="1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4">
        <v>5493.7703937192782</v>
      </c>
      <c r="I49" s="27">
        <v>6.2652272288245658</v>
      </c>
      <c r="J49" s="259">
        <v>5252.66804449762</v>
      </c>
      <c r="K49" s="36">
        <v>10.946797647334483</v>
      </c>
      <c r="L49" s="394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4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4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4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4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4">
        <v>5568.6442979295407</v>
      </c>
      <c r="I52" s="27">
        <v>19.83791829825179</v>
      </c>
      <c r="J52" s="259">
        <v>5299.352716164206</v>
      </c>
      <c r="K52" s="36">
        <v>22.970082272827042</v>
      </c>
      <c r="L52" s="394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4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4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4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4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4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4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4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4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4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4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4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4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4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4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4">
        <v>6262.4735487436747</v>
      </c>
      <c r="I62" s="27">
        <v>24.03480589219058</v>
      </c>
      <c r="J62" s="259">
        <v>5492.109477758755</v>
      </c>
      <c r="K62" s="36">
        <v>22.040458553531252</v>
      </c>
      <c r="L62" s="394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4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4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4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4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4">
        <v>6049.5449144780741</v>
      </c>
      <c r="I65" s="27">
        <v>11.015338754242588</v>
      </c>
      <c r="J65" s="259">
        <v>5771.66715348856</v>
      </c>
      <c r="K65" s="36">
        <v>14.834784805990564</v>
      </c>
      <c r="L65" s="394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4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4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4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4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4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4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4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4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 x14ac:dyDescent="0.2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4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4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15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-0.8238296668401035</v>
      </c>
      <c r="F71" s="248">
        <v>9.0870641636838112</v>
      </c>
      <c r="G71" s="249">
        <v>677.06181818181824</v>
      </c>
      <c r="H71" s="261">
        <v>6795.0504734351034</v>
      </c>
      <c r="I71" s="227">
        <v>2.5252529893898812</v>
      </c>
      <c r="J71" s="261">
        <v>5651.6889560574555</v>
      </c>
      <c r="K71" s="38">
        <v>2.9413409910745703</v>
      </c>
      <c r="L71" s="261">
        <v>1143.3615173776461</v>
      </c>
      <c r="M71" s="38">
        <v>0.51694945544999982</v>
      </c>
      <c r="N71" s="279"/>
      <c r="O71" s="280"/>
      <c r="P71" s="291">
        <v>38909.326389070004</v>
      </c>
      <c r="Q71" s="250">
        <v>186449.32724961016</v>
      </c>
    </row>
    <row r="72" spans="1:17" x14ac:dyDescent="0.15">
      <c r="A72" s="126"/>
      <c r="B72" s="127">
        <v>2</v>
      </c>
      <c r="C72" s="233">
        <v>-1.5961598888895034</v>
      </c>
      <c r="D72" s="36">
        <v>8.2379896224048732</v>
      </c>
      <c r="E72" s="234">
        <v>-0.8167171064270784</v>
      </c>
      <c r="F72" s="27">
        <v>8.7382982811352363</v>
      </c>
      <c r="G72" s="235">
        <v>656.30449999999996</v>
      </c>
      <c r="H72" s="259">
        <v>5530.8969116112212</v>
      </c>
      <c r="I72" s="27">
        <v>-11.853231222260485</v>
      </c>
      <c r="J72" s="259">
        <v>5269.0704584281548</v>
      </c>
      <c r="K72" s="36">
        <v>3.7249522078701913</v>
      </c>
      <c r="L72" s="259">
        <v>261.82645318306641</v>
      </c>
      <c r="M72" s="34">
        <v>-78.0861061612475</v>
      </c>
      <c r="N72" s="281">
        <v>-883.43866034973109</v>
      </c>
      <c r="O72" s="270">
        <f>N72</f>
        <v>-883.43866034973109</v>
      </c>
      <c r="P72" s="292">
        <v>38713.501337289999</v>
      </c>
      <c r="Q72" s="200">
        <v>186661.22069385351</v>
      </c>
    </row>
    <row r="73" spans="1:17" x14ac:dyDescent="0.15">
      <c r="A73" s="126"/>
      <c r="B73" s="127">
        <v>3</v>
      </c>
      <c r="C73" s="19">
        <v>0.8460387222332777</v>
      </c>
      <c r="D73" s="7">
        <v>8.2553142525827674</v>
      </c>
      <c r="E73" s="20">
        <v>0.8149259435501266</v>
      </c>
      <c r="F73" s="6">
        <v>7.9636801937354562</v>
      </c>
      <c r="G73" s="9">
        <v>667.67857142857156</v>
      </c>
      <c r="H73" s="394">
        <v>6193.0592258173283</v>
      </c>
      <c r="I73" s="27">
        <v>-4.6409179332881028</v>
      </c>
      <c r="J73" s="259">
        <v>5529.2477822379788</v>
      </c>
      <c r="K73" s="36">
        <v>-5.8945068145983441</v>
      </c>
      <c r="L73" s="394">
        <v>663.81144357934136</v>
      </c>
      <c r="M73" s="8">
        <v>7.2605796709432013</v>
      </c>
      <c r="N73" s="55"/>
      <c r="O73" s="45"/>
      <c r="P73" s="290">
        <v>38709.986450399985</v>
      </c>
      <c r="Q73" s="39">
        <v>185829.30853465683</v>
      </c>
    </row>
    <row r="74" spans="1:17" x14ac:dyDescent="0.15">
      <c r="A74" s="126"/>
      <c r="B74" s="127">
        <v>4</v>
      </c>
      <c r="C74" s="19">
        <v>2.1516660665999554</v>
      </c>
      <c r="D74" s="7">
        <v>9.6367366080210903</v>
      </c>
      <c r="E74" s="20">
        <v>1.5969514156541909</v>
      </c>
      <c r="F74" s="6">
        <v>7.412760928721962</v>
      </c>
      <c r="G74" s="9">
        <v>666.88549999999998</v>
      </c>
      <c r="H74" s="394">
        <v>5753.1307003045249</v>
      </c>
      <c r="I74" s="27">
        <v>-8.1332534896108264</v>
      </c>
      <c r="J74" s="259">
        <v>5338.279319926376</v>
      </c>
      <c r="K74" s="36">
        <v>-2.8009302883589715</v>
      </c>
      <c r="L74" s="394">
        <v>414.85138037814977</v>
      </c>
      <c r="M74" s="8">
        <v>-46.148659315360163</v>
      </c>
      <c r="N74" s="41"/>
      <c r="O74" s="274"/>
      <c r="P74" s="290">
        <v>37902.31474989</v>
      </c>
      <c r="Q74" s="39">
        <v>188867.75403874135</v>
      </c>
    </row>
    <row r="75" spans="1:17" x14ac:dyDescent="0.15">
      <c r="A75" s="126"/>
      <c r="B75" s="127">
        <v>5</v>
      </c>
      <c r="C75" s="19">
        <v>1.5604585449523478</v>
      </c>
      <c r="D75" s="7">
        <v>9.4230794464440049</v>
      </c>
      <c r="E75" s="20">
        <v>0.93461792840392466</v>
      </c>
      <c r="F75" s="6">
        <v>7.300307057758415</v>
      </c>
      <c r="G75" s="9">
        <v>692.00380952380965</v>
      </c>
      <c r="H75" s="394">
        <v>6238.2396554195739</v>
      </c>
      <c r="I75" s="27">
        <v>-4.0291331703074862</v>
      </c>
      <c r="J75" s="259">
        <v>6011.1820170133606</v>
      </c>
      <c r="K75" s="36">
        <v>-1.2176091271058453</v>
      </c>
      <c r="L75" s="394">
        <v>227.05763840621603</v>
      </c>
      <c r="M75" s="8">
        <v>-45.269116944450516</v>
      </c>
      <c r="N75" s="281">
        <v>-2929.1485294703689</v>
      </c>
      <c r="O75" s="270">
        <f>O72+N75</f>
        <v>-3812.5871898200999</v>
      </c>
      <c r="P75" s="290">
        <v>38258.726355439998</v>
      </c>
      <c r="Q75" s="39">
        <v>188323.79083321741</v>
      </c>
    </row>
    <row r="76" spans="1:17" ht="13.5" customHeight="1" x14ac:dyDescent="0.15">
      <c r="A76" s="126"/>
      <c r="B76" s="127">
        <v>6</v>
      </c>
      <c r="C76" s="19">
        <v>0.74246548480569885</v>
      </c>
      <c r="D76" s="7">
        <v>8.888231880778763</v>
      </c>
      <c r="E76" s="20">
        <v>0.16795987569060422</v>
      </c>
      <c r="F76" s="6">
        <v>6.134589474222607</v>
      </c>
      <c r="G76" s="9">
        <v>692.40899999999999</v>
      </c>
      <c r="H76" s="394">
        <v>5342.8964595364359</v>
      </c>
      <c r="I76" s="27">
        <v>-14.95230328166447</v>
      </c>
      <c r="J76" s="259">
        <v>4948.1158046911978</v>
      </c>
      <c r="K76" s="36">
        <v>-17.331492356825638</v>
      </c>
      <c r="L76" s="394">
        <v>394.78065484523631</v>
      </c>
      <c r="M76" s="8">
        <v>33.037146842918744</v>
      </c>
      <c r="N76" s="40"/>
      <c r="O76" s="272"/>
      <c r="P76" s="290">
        <v>39516.294610990008</v>
      </c>
      <c r="Q76" s="39">
        <v>190600.37680044104</v>
      </c>
    </row>
    <row r="77" spans="1:17" ht="13.5" customHeight="1" x14ac:dyDescent="0.15">
      <c r="A77" s="126"/>
      <c r="B77" s="127">
        <v>7</v>
      </c>
      <c r="C77" s="19">
        <v>0.32463646395242129</v>
      </c>
      <c r="D77" s="7">
        <v>9.8751489843686535</v>
      </c>
      <c r="E77" s="20">
        <v>0.56987536513002368</v>
      </c>
      <c r="F77" s="6">
        <v>6.7943307426683752</v>
      </c>
      <c r="G77" s="9">
        <v>686.05954545454551</v>
      </c>
      <c r="H77" s="394">
        <v>5770.2418531703424</v>
      </c>
      <c r="I77" s="27">
        <v>-4.6169268144334197</v>
      </c>
      <c r="J77" s="259">
        <v>5799.0948974896555</v>
      </c>
      <c r="K77" s="36">
        <v>0.4752135435342586</v>
      </c>
      <c r="L77" s="394">
        <v>-28.853044319313994</v>
      </c>
      <c r="M77" s="8">
        <v>-110.38335857341343</v>
      </c>
      <c r="N77" s="41"/>
      <c r="O77" s="274"/>
      <c r="P77" s="290">
        <v>39082.925947350006</v>
      </c>
      <c r="Q77" s="39"/>
    </row>
    <row r="78" spans="1:17" ht="13.5" customHeight="1" thickBot="1" x14ac:dyDescent="0.2">
      <c r="A78" s="126"/>
      <c r="B78" s="127">
        <v>8</v>
      </c>
      <c r="C78" s="19">
        <v>0.38111026034073348</v>
      </c>
      <c r="D78" s="7">
        <v>11.752211740745588</v>
      </c>
      <c r="E78" s="20"/>
      <c r="F78" s="6"/>
      <c r="G78" s="9">
        <v>713.70333333333326</v>
      </c>
      <c r="H78" s="394">
        <v>5951.9884001198288</v>
      </c>
      <c r="I78" s="27">
        <v>-4.5240886115489376</v>
      </c>
      <c r="J78" s="259">
        <v>5809.3153944600008</v>
      </c>
      <c r="K78" s="36">
        <v>-11.417382174941547</v>
      </c>
      <c r="L78" s="394">
        <v>142.67300565982805</v>
      </c>
      <c r="M78" s="8">
        <v>-144.02741018459153</v>
      </c>
      <c r="N78" s="281"/>
      <c r="O78" s="270"/>
      <c r="P78" s="290">
        <v>40156.037858470001</v>
      </c>
      <c r="Q78" s="39"/>
    </row>
    <row r="79" spans="1:17" ht="13.5" hidden="1" customHeight="1" x14ac:dyDescent="0.15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2"/>
      <c r="P79" s="290"/>
      <c r="Q79" s="39"/>
    </row>
    <row r="80" spans="1:17" ht="13.5" hidden="1" customHeight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t="13.5" hidden="1" customHeight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customHeight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15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4"/>
      <c r="O83" s="426"/>
      <c r="P83" s="288"/>
      <c r="Q83" s="289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25"/>
      <c r="O84" s="423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25"/>
      <c r="O85" s="423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7"/>
      <c r="O86" s="423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7"/>
      <c r="O87" s="423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7"/>
      <c r="O88" s="423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3"/>
      <c r="O89" s="423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25"/>
      <c r="O90" s="423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25"/>
      <c r="O91" s="423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3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3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3"/>
      <c r="P94" s="46"/>
      <c r="Q94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3:N85"/>
    <mergeCell ref="O83:O85"/>
    <mergeCell ref="N86:N88"/>
    <mergeCell ref="O86:O88"/>
    <mergeCell ref="N89:N91"/>
    <mergeCell ref="O89:O9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2019-09-09T12:31:38Z</dcterms:modified>
</cp:coreProperties>
</file>