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経済班\経済３-201507\定期報告\主要経済指標\2020\"/>
    </mc:Choice>
  </mc:AlternateContent>
  <bookViews>
    <workbookView xWindow="480" yWindow="648" windowWidth="22056" windowHeight="8892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主要経済指標No2!$A$1:$Q$98</definedName>
  </definedNames>
  <calcPr calcId="162913"/>
</workbook>
</file>

<file path=xl/calcChain.xml><?xml version="1.0" encoding="utf-8"?>
<calcChain xmlns="http://schemas.openxmlformats.org/spreadsheetml/2006/main">
  <c r="R11" i="1" l="1"/>
  <c r="Q11" i="1"/>
  <c r="P11" i="1"/>
  <c r="O11" i="1"/>
  <c r="N8" i="1"/>
  <c r="N9" i="1"/>
  <c r="N10" i="1"/>
  <c r="N11" i="1"/>
  <c r="M11" i="1" l="1"/>
  <c r="L11" i="1"/>
  <c r="K11" i="1"/>
  <c r="J11" i="1" l="1"/>
  <c r="S11" i="1" l="1"/>
  <c r="F10" i="2" l="1"/>
  <c r="D10" i="2"/>
  <c r="P10" i="2" l="1"/>
  <c r="H11" i="1"/>
  <c r="O73" i="2" l="1"/>
  <c r="O76" i="2" s="1"/>
  <c r="O79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1" i="2"/>
  <c r="O64" i="2" s="1"/>
  <c r="O67" i="2" s="1"/>
  <c r="O70" i="2" s="1"/>
  <c r="Q7" i="2"/>
  <c r="Q6" i="2"/>
  <c r="L9" i="1"/>
  <c r="K9" i="1"/>
  <c r="O49" i="2"/>
  <c r="O52" i="2"/>
  <c r="O55" i="2" s="1"/>
  <c r="O58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 s="1"/>
  <c r="O43" i="2" s="1"/>
  <c r="O46" i="2" s="1"/>
  <c r="O25" i="2"/>
  <c r="O28" i="2"/>
  <c r="O31" i="2" s="1"/>
  <c r="O34" i="2" s="1"/>
  <c r="O13" i="2"/>
  <c r="O16" i="2"/>
  <c r="O19" i="2" s="1"/>
  <c r="O22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<sst xmlns="http://schemas.openxmlformats.org/spreadsheetml/2006/main" count="301" uniqueCount="71">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</sst>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7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7" fillId="0" borderId="52" xfId="0" applyFont="1" applyBorder="1" applyAlignment="1">
      <alignment vertical="center" shrinkToFit="1"/>
    </xf>
    <xf numFmtId="0" fontId="7" fillId="0" borderId="69" xfId="0" applyFont="1" applyBorder="1" applyAlignment="1">
      <alignment vertical="center" shrinkToFit="1"/>
    </xf>
    <xf numFmtId="179" fontId="7" fillId="0" borderId="24" xfId="0" applyNumberFormat="1" applyFont="1" applyBorder="1" applyAlignment="1">
      <alignment vertical="center" shrinkToFit="1"/>
    </xf>
    <xf numFmtId="178" fontId="7" fillId="0" borderId="24" xfId="0" applyNumberFormat="1" applyFont="1" applyBorder="1" applyAlignment="1">
      <alignment horizontal="right" vertical="center" shrinkToFit="1"/>
    </xf>
    <xf numFmtId="178" fontId="7" fillId="0" borderId="54" xfId="0" applyNumberFormat="1" applyFont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54" xfId="0" applyNumberFormat="1" applyFont="1" applyFill="1" applyBorder="1" applyAlignment="1">
      <alignment horizontal="right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Border="1" applyAlignment="1">
      <alignment horizontal="right" vertical="center" shrinkToFit="1"/>
    </xf>
    <xf numFmtId="178" fontId="7" fillId="0" borderId="71" xfId="0" applyNumberFormat="1" applyFont="1" applyBorder="1" applyAlignment="1">
      <alignment horizontal="right" vertical="center" shrinkToFit="1"/>
    </xf>
    <xf numFmtId="178" fontId="7" fillId="0" borderId="70" xfId="0" applyNumberFormat="1" applyFont="1" applyBorder="1" applyAlignment="1">
      <alignment horizontal="right" vertical="center" shrinkToFit="1"/>
    </xf>
    <xf numFmtId="178" fontId="7" fillId="0" borderId="52" xfId="0" applyNumberFormat="1" applyFont="1" applyBorder="1" applyAlignment="1">
      <alignment horizontal="right" vertical="center" shrinkToFit="1"/>
    </xf>
    <xf numFmtId="178" fontId="7" fillId="0" borderId="69" xfId="0" applyNumberFormat="1" applyFont="1" applyBorder="1" applyAlignment="1">
      <alignment horizontal="right" vertical="center" shrinkToFit="1"/>
    </xf>
    <xf numFmtId="178" fontId="7" fillId="0" borderId="24" xfId="0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abSelected="1" zoomScale="85" zoomScaleNormal="85" zoomScaleSheetLayoutView="55" workbookViewId="0">
      <pane xSplit="2" ySplit="12" topLeftCell="C13" activePane="bottomRight" state="frozen"/>
      <selection activeCell="E82" sqref="E82"/>
      <selection pane="topRight" activeCell="E82" sqref="E82"/>
      <selection pane="bottomLeft" activeCell="E82" sqref="E82"/>
      <selection pane="bottomRight" activeCell="D101" sqref="D101"/>
    </sheetView>
  </sheetViews>
  <sheetFormatPr defaultRowHeight="13.2" x14ac:dyDescent="0.2"/>
  <cols>
    <col min="1" max="1" width="5.109375" customWidth="1"/>
    <col min="2" max="2" width="2.6640625" customWidth="1"/>
    <col min="3" max="4" width="7.44140625" style="369" customWidth="1"/>
    <col min="5" max="6" width="7.21875" style="369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 x14ac:dyDescent="0.2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460" t="s">
        <v>6</v>
      </c>
      <c r="H1" s="461"/>
      <c r="I1" s="462" t="s">
        <v>7</v>
      </c>
      <c r="J1" s="461"/>
      <c r="K1" s="462" t="s">
        <v>8</v>
      </c>
      <c r="L1" s="461"/>
      <c r="M1" s="71" t="s">
        <v>9</v>
      </c>
      <c r="N1" s="71" t="s">
        <v>10</v>
      </c>
      <c r="O1" s="462" t="s">
        <v>11</v>
      </c>
      <c r="P1" s="461"/>
      <c r="Q1" s="462" t="s">
        <v>12</v>
      </c>
      <c r="R1" s="461"/>
      <c r="S1" s="71" t="s">
        <v>13</v>
      </c>
    </row>
    <row r="2" spans="1:21" s="1" customFormat="1" x14ac:dyDescent="0.2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456" t="s">
        <v>69</v>
      </c>
      <c r="H2" s="457"/>
      <c r="I2" s="456" t="s">
        <v>35</v>
      </c>
      <c r="J2" s="457"/>
      <c r="K2" s="458"/>
      <c r="L2" s="459"/>
      <c r="M2" s="56" t="s">
        <v>18</v>
      </c>
      <c r="N2" s="56" t="s">
        <v>19</v>
      </c>
      <c r="O2" s="456" t="s">
        <v>20</v>
      </c>
      <c r="P2" s="457"/>
      <c r="Q2" s="456" t="s">
        <v>20</v>
      </c>
      <c r="R2" s="457"/>
      <c r="S2" s="56" t="s">
        <v>21</v>
      </c>
    </row>
    <row r="3" spans="1:21" s="1" customFormat="1" ht="14.25" customHeight="1" x14ac:dyDescent="0.2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456" t="s">
        <v>67</v>
      </c>
      <c r="P3" s="457"/>
      <c r="Q3" s="456" t="s">
        <v>67</v>
      </c>
      <c r="R3" s="457"/>
      <c r="S3" s="56" t="s">
        <v>25</v>
      </c>
    </row>
    <row r="4" spans="1:21" s="1" customFormat="1" ht="13.8" thickBot="1" x14ac:dyDescent="0.25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 x14ac:dyDescent="0.2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70</v>
      </c>
      <c r="P5" s="87" t="s">
        <v>70</v>
      </c>
      <c r="Q5" s="89" t="s">
        <v>70</v>
      </c>
      <c r="R5" s="92" t="s">
        <v>70</v>
      </c>
      <c r="S5" s="86" t="s">
        <v>44</v>
      </c>
    </row>
    <row r="6" spans="1:21" hidden="1" x14ac:dyDescent="0.2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 x14ac:dyDescent="0.2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 x14ac:dyDescent="0.2">
      <c r="A8" s="102">
        <v>2016</v>
      </c>
      <c r="B8" s="103"/>
      <c r="C8" s="337">
        <v>1.6705401732278968</v>
      </c>
      <c r="D8" s="338">
        <v>1.6705401732255432</v>
      </c>
      <c r="E8" s="338">
        <v>0.21479428534325606</v>
      </c>
      <c r="F8" s="338">
        <v>-2.7513736537317479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 x14ac:dyDescent="0.2">
      <c r="A9" s="305">
        <v>2017</v>
      </c>
      <c r="B9" s="306"/>
      <c r="C9" s="337">
        <v>1.2791833414994347</v>
      </c>
      <c r="D9" s="379">
        <v>1.2791833414979248</v>
      </c>
      <c r="E9" s="379">
        <v>-0.95044714450694956</v>
      </c>
      <c r="F9" s="338">
        <v>-1.7950249092582138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6.6409329653744296</v>
      </c>
      <c r="L9" s="104">
        <f>AVERAGE(L49:L60)</f>
        <v>6.7347472495530774</v>
      </c>
      <c r="M9" s="380">
        <f t="shared" ref="M9:S9" si="4">AVERAGE(M49:M60)</f>
        <v>1.9484470399684095</v>
      </c>
      <c r="N9" s="380">
        <f t="shared" si="4"/>
        <v>1.7519817555094388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 x14ac:dyDescent="0.2">
      <c r="A10" s="102">
        <v>2018</v>
      </c>
      <c r="B10" s="103"/>
      <c r="C10" s="337">
        <v>4.024652965271347</v>
      </c>
      <c r="D10" s="379">
        <v>4.0246529652727681</v>
      </c>
      <c r="E10" s="379">
        <v>2.514817828870175</v>
      </c>
      <c r="F10" s="338">
        <v>3.7196063793372813</v>
      </c>
      <c r="G10" s="105">
        <v>2.4352066246853044</v>
      </c>
      <c r="H10" s="106">
        <f>H72</f>
        <v>2.2653397446905865</v>
      </c>
      <c r="I10" s="380">
        <v>4.8771047029223746</v>
      </c>
      <c r="J10" s="110">
        <f>J72</f>
        <v>0.94757350336520663</v>
      </c>
      <c r="K10" s="107">
        <f t="shared" ref="K10:S10" si="5">AVERAGE(K61:K72)</f>
        <v>6.9446664905474185</v>
      </c>
      <c r="L10" s="104">
        <f t="shared" si="5"/>
        <v>7.2480462745105934</v>
      </c>
      <c r="M10" s="380">
        <f t="shared" si="5"/>
        <v>1.8943995723883351</v>
      </c>
      <c r="N10" s="380">
        <f t="shared" si="5"/>
        <v>1.563529919070265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3.8" thickBot="1" x14ac:dyDescent="0.25">
      <c r="A11" s="305">
        <v>2019</v>
      </c>
      <c r="B11" s="306"/>
      <c r="C11" s="339"/>
      <c r="D11" s="340">
        <v>1.1903396067399985</v>
      </c>
      <c r="E11" s="340">
        <v>0.78241868815436266</v>
      </c>
      <c r="F11" s="375">
        <v>-1.318329294649323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6.970726379522282</v>
      </c>
      <c r="L11" s="413">
        <f>AVERAGE(L73:L84)</f>
        <v>7.6162260865090268</v>
      </c>
      <c r="M11" s="416">
        <f t="shared" ref="M11:N11" si="6">AVERAGE(M73:M84)</f>
        <v>1.2633171779349823</v>
      </c>
      <c r="N11" s="413">
        <f t="shared" si="6"/>
        <v>1.2353944061572568</v>
      </c>
      <c r="O11" s="414">
        <f>AVERAGE(O73:O84)</f>
        <v>0.36666666666666664</v>
      </c>
      <c r="P11" s="415">
        <f>AVERAGE(P73:P84)</f>
        <v>4.6500000000000004</v>
      </c>
      <c r="Q11" s="377">
        <f>AVERAGE(Q73:Q84)</f>
        <v>0.11666666666666665</v>
      </c>
      <c r="R11" s="309">
        <f>AVERAGE(R73:R84)</f>
        <v>2.0333333333333337</v>
      </c>
      <c r="S11" s="378">
        <f>AVERAGE(S73:S84)</f>
        <v>272.27910741106717</v>
      </c>
    </row>
    <row r="12" spans="1:21" s="1" customFormat="1" ht="13.8" thickBot="1" x14ac:dyDescent="0.25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 x14ac:dyDescent="0.2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68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 x14ac:dyDescent="0.2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 x14ac:dyDescent="0.2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 x14ac:dyDescent="0.2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 x14ac:dyDescent="0.2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 x14ac:dyDescent="0.2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 x14ac:dyDescent="0.2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 x14ac:dyDescent="0.2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 x14ac:dyDescent="0.2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 x14ac:dyDescent="0.2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 x14ac:dyDescent="0.2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3.8" hidden="1" thickBot="1" x14ac:dyDescent="0.25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 x14ac:dyDescent="0.2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 x14ac:dyDescent="0.2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 x14ac:dyDescent="0.2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 x14ac:dyDescent="0.2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 x14ac:dyDescent="0.2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 x14ac:dyDescent="0.2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 x14ac:dyDescent="0.2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 x14ac:dyDescent="0.2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 x14ac:dyDescent="0.2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 x14ac:dyDescent="0.2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 x14ac:dyDescent="0.2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3.8" hidden="1" thickBot="1" x14ac:dyDescent="0.25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 x14ac:dyDescent="0.2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 x14ac:dyDescent="0.2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 x14ac:dyDescent="0.2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 x14ac:dyDescent="0.2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 x14ac:dyDescent="0.2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 x14ac:dyDescent="0.2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 x14ac:dyDescent="0.2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 x14ac:dyDescent="0.2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 x14ac:dyDescent="0.2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 x14ac:dyDescent="0.2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 x14ac:dyDescent="0.2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3.8" hidden="1" thickBot="1" x14ac:dyDescent="0.25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 x14ac:dyDescent="0.2">
      <c r="A49" s="111">
        <v>2017</v>
      </c>
      <c r="B49" s="113">
        <v>1</v>
      </c>
      <c r="C49" s="353"/>
      <c r="D49" s="342">
        <v>1.0667742594158369</v>
      </c>
      <c r="E49" s="343">
        <v>7.32836997552333E-2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6.2194364205412871</v>
      </c>
      <c r="L49" s="119">
        <v>6.2208701828076212</v>
      </c>
      <c r="M49" s="64">
        <v>1.211247532284454</v>
      </c>
      <c r="N49" s="120">
        <v>0.79821688722234718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 x14ac:dyDescent="0.2">
      <c r="A50" s="124"/>
      <c r="B50" s="125">
        <v>2</v>
      </c>
      <c r="C50" s="364">
        <v>-0.39543866262902183</v>
      </c>
      <c r="D50" s="345">
        <v>-2.0405949146014013</v>
      </c>
      <c r="E50" s="346">
        <v>-5.2040281946517997</v>
      </c>
      <c r="F50" s="345">
        <v>-15.742002449522941</v>
      </c>
      <c r="G50" s="126">
        <v>0.23582845663376872</v>
      </c>
      <c r="H50" s="127">
        <v>2.7394807520143116</v>
      </c>
      <c r="I50" s="128">
        <v>-0.32322464112558569</v>
      </c>
      <c r="J50" s="129">
        <v>8.7317224930000936</v>
      </c>
      <c r="K50" s="130">
        <v>6.3766886536186966</v>
      </c>
      <c r="L50" s="131">
        <v>6.4678522629103732</v>
      </c>
      <c r="M50" s="65">
        <v>1.208601402976317</v>
      </c>
      <c r="N50" s="132">
        <v>0.70747190531890158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 x14ac:dyDescent="0.2">
      <c r="A51" s="124"/>
      <c r="B51" s="125">
        <v>3</v>
      </c>
      <c r="C51" s="355"/>
      <c r="D51" s="345">
        <v>-0.27825733615378656</v>
      </c>
      <c r="E51" s="346">
        <v>0.32256753679307248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6.6105616863297021</v>
      </c>
      <c r="L51" s="131">
        <v>6.9015624367744177</v>
      </c>
      <c r="M51" s="65">
        <v>1.8261749940983174</v>
      </c>
      <c r="N51" s="132">
        <v>1.448821616458873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 x14ac:dyDescent="0.2">
      <c r="A52" s="124"/>
      <c r="B52" s="125">
        <v>4</v>
      </c>
      <c r="C52" s="356"/>
      <c r="D52" s="345">
        <v>-0.69877651308078992</v>
      </c>
      <c r="E52" s="346">
        <v>-7.6389055283227369</v>
      </c>
      <c r="F52" s="345">
        <v>-3.1058688047356564</v>
      </c>
      <c r="G52" s="126">
        <v>0.24305555555557135</v>
      </c>
      <c r="H52" s="127">
        <v>2.6580140456929469</v>
      </c>
      <c r="I52" s="128">
        <v>-1.0985888815228662</v>
      </c>
      <c r="J52" s="129">
        <v>7.4714418030256358</v>
      </c>
      <c r="K52" s="130">
        <v>6.6583193105470757</v>
      </c>
      <c r="L52" s="131">
        <v>7.0795023517802038</v>
      </c>
      <c r="M52" s="65">
        <v>1.6841433875302902</v>
      </c>
      <c r="N52" s="132">
        <v>1.3513071634821294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 x14ac:dyDescent="0.2">
      <c r="A53" s="124"/>
      <c r="B53" s="125">
        <v>5</v>
      </c>
      <c r="C53" s="354">
        <v>0.39830923192012424</v>
      </c>
      <c r="D53" s="345">
        <v>1.161629051919344</v>
      </c>
      <c r="E53" s="346">
        <v>3.0783891264539287</v>
      </c>
      <c r="F53" s="345">
        <v>-6.1680619665557268</v>
      </c>
      <c r="G53" s="126">
        <v>0.12989262209903707</v>
      </c>
      <c r="H53" s="127">
        <v>2.5543237250554185</v>
      </c>
      <c r="I53" s="128">
        <v>0.69903284496790619</v>
      </c>
      <c r="J53" s="129">
        <v>7.8453491949543652</v>
      </c>
      <c r="K53" s="130">
        <v>7.0203583265999594</v>
      </c>
      <c r="L53" s="131">
        <v>7.4179904688078935</v>
      </c>
      <c r="M53" s="65">
        <v>1.9953758724802428</v>
      </c>
      <c r="N53" s="132">
        <v>1.7372145534568784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 x14ac:dyDescent="0.2">
      <c r="A54" s="124"/>
      <c r="B54" s="125">
        <v>6</v>
      </c>
      <c r="C54" s="355"/>
      <c r="D54" s="345">
        <v>0.74078853668786415</v>
      </c>
      <c r="E54" s="346">
        <v>-0.81875796105795873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7.0195009678876037</v>
      </c>
      <c r="L54" s="131">
        <v>7.0243449799809303</v>
      </c>
      <c r="M54" s="65">
        <v>2.0452059569624703</v>
      </c>
      <c r="N54" s="132">
        <v>1.8891502573485264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 x14ac:dyDescent="0.2">
      <c r="A55" s="124"/>
      <c r="B55" s="125">
        <v>7</v>
      </c>
      <c r="C55" s="356"/>
      <c r="D55" s="345">
        <v>2.1280172565524502</v>
      </c>
      <c r="E55" s="346">
        <v>1.9652762075619723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6.8696672936853522</v>
      </c>
      <c r="L55" s="131">
        <v>6.6891367283683092</v>
      </c>
      <c r="M55" s="65">
        <v>1.8721487530157344</v>
      </c>
      <c r="N55" s="132">
        <v>2.1708352717630275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 x14ac:dyDescent="0.2">
      <c r="A56" s="137"/>
      <c r="B56" s="138">
        <v>8</v>
      </c>
      <c r="C56" s="354">
        <v>2.0168092002641025</v>
      </c>
      <c r="D56" s="357">
        <v>2.1938949583977907</v>
      </c>
      <c r="E56" s="358">
        <v>8.2750189407643227E-2</v>
      </c>
      <c r="F56" s="357">
        <v>7.7731138293449131</v>
      </c>
      <c r="G56" s="139">
        <v>0.20788220008660652</v>
      </c>
      <c r="H56" s="140">
        <v>1.8577214298292066</v>
      </c>
      <c r="I56" s="141">
        <v>2.1796071094480896</v>
      </c>
      <c r="J56" s="142">
        <v>12.550231839258119</v>
      </c>
      <c r="K56" s="143">
        <v>6.6404318555852582</v>
      </c>
      <c r="L56" s="144">
        <v>6.3586949943968012</v>
      </c>
      <c r="M56" s="66">
        <v>2.0506491280406713</v>
      </c>
      <c r="N56" s="145">
        <v>2.3137431592094249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 x14ac:dyDescent="0.2">
      <c r="A57" s="148"/>
      <c r="B57" s="149">
        <v>9</v>
      </c>
      <c r="C57" s="355"/>
      <c r="D57" s="359">
        <v>1.7256701588459489</v>
      </c>
      <c r="E57" s="360">
        <v>-3.8983344852442925</v>
      </c>
      <c r="F57" s="359">
        <v>4.7822246462620566</v>
      </c>
      <c r="G57" s="150">
        <v>-0.15558820987119359</v>
      </c>
      <c r="H57" s="151">
        <v>1.4491480765852938</v>
      </c>
      <c r="I57" s="152">
        <v>-0.5859196191522531</v>
      </c>
      <c r="J57" s="153">
        <v>12.063983488132092</v>
      </c>
      <c r="K57" s="154">
        <v>6.703247957307803</v>
      </c>
      <c r="L57" s="155">
        <v>6.7020368939399475</v>
      </c>
      <c r="M57" s="67">
        <v>2.2350817676658474</v>
      </c>
      <c r="N57" s="156">
        <v>2.2875009246437594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 x14ac:dyDescent="0.2">
      <c r="A58" s="124"/>
      <c r="B58" s="125">
        <v>10</v>
      </c>
      <c r="C58" s="354"/>
      <c r="D58" s="345">
        <v>3.2287380707079372</v>
      </c>
      <c r="E58" s="346">
        <v>-0.10785044790284637</v>
      </c>
      <c r="F58" s="345">
        <v>9.7056611722994965</v>
      </c>
      <c r="G58" s="126">
        <v>0.58869361960001143</v>
      </c>
      <c r="H58" s="127">
        <v>1.8763700131521288</v>
      </c>
      <c r="I58" s="128">
        <v>2.4772078460263414</v>
      </c>
      <c r="J58" s="129">
        <v>14.982434387270093</v>
      </c>
      <c r="K58" s="130">
        <v>6.7442648493133586</v>
      </c>
      <c r="L58" s="131">
        <v>6.9703050538392892</v>
      </c>
      <c r="M58" s="65">
        <v>2.2735857045664831</v>
      </c>
      <c r="N58" s="132">
        <v>1.9150473756901265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 x14ac:dyDescent="0.2">
      <c r="A59" s="137"/>
      <c r="B59" s="138">
        <v>11</v>
      </c>
      <c r="C59" s="354">
        <v>3.0104656898166215</v>
      </c>
      <c r="D59" s="357">
        <v>3.2191478204117718</v>
      </c>
      <c r="E59" s="358">
        <v>3.120383268641036</v>
      </c>
      <c r="F59" s="357">
        <v>2.6705045896015633</v>
      </c>
      <c r="G59" s="139">
        <v>8.606592649971212E-2</v>
      </c>
      <c r="H59" s="140">
        <v>1.9104372973446582</v>
      </c>
      <c r="I59" s="141">
        <v>1.060388209920915</v>
      </c>
      <c r="J59" s="142">
        <v>9.6849702526089931</v>
      </c>
      <c r="K59" s="143">
        <v>6.4672749541980608</v>
      </c>
      <c r="L59" s="144">
        <v>6.5347153225757753</v>
      </c>
      <c r="M59" s="66">
        <v>2.3511072051197957</v>
      </c>
      <c r="N59" s="145">
        <v>2.0962612588815821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3.8" thickBot="1" x14ac:dyDescent="0.25">
      <c r="A60" s="291"/>
      <c r="B60" s="292">
        <v>12</v>
      </c>
      <c r="C60" s="361"/>
      <c r="D60" s="365">
        <v>2.6221301559081756</v>
      </c>
      <c r="E60" s="366">
        <v>-2.3442434926547184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6.3614433088790072</v>
      </c>
      <c r="L60" s="299">
        <v>6.4499553184553635</v>
      </c>
      <c r="M60" s="293">
        <v>2.6280427748802904</v>
      </c>
      <c r="N60" s="300">
        <v>2.3082106926376911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 x14ac:dyDescent="0.2">
      <c r="A61" s="111">
        <v>2018</v>
      </c>
      <c r="B61" s="113">
        <v>1</v>
      </c>
      <c r="C61" s="341"/>
      <c r="D61" s="342">
        <v>4.3307366354705223</v>
      </c>
      <c r="E61" s="343">
        <v>3.2573002029583797</v>
      </c>
      <c r="F61" s="342">
        <v>5.2542902032968852</v>
      </c>
      <c r="G61" s="114">
        <v>0.57853068292403886</v>
      </c>
      <c r="H61" s="115">
        <v>2.3091596063702813</v>
      </c>
      <c r="I61" s="116">
        <v>-0.63761955366631318</v>
      </c>
      <c r="J61" s="117">
        <v>6.6641315714421667</v>
      </c>
      <c r="K61" s="118">
        <v>6.5096511050045169</v>
      </c>
      <c r="L61" s="119">
        <v>6.6246807658875486</v>
      </c>
      <c r="M61" s="64">
        <v>2.7900580568607225</v>
      </c>
      <c r="N61" s="120">
        <v>2.4719624608601887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 x14ac:dyDescent="0.2">
      <c r="A62" s="124"/>
      <c r="B62" s="125">
        <v>2</v>
      </c>
      <c r="C62" s="344">
        <v>4.723103380084881</v>
      </c>
      <c r="D62" s="345">
        <v>4.7722298867310498</v>
      </c>
      <c r="E62" s="346">
        <v>3.233398446079061</v>
      </c>
      <c r="F62" s="345">
        <v>17.137788748750026</v>
      </c>
      <c r="G62" s="126">
        <v>0.10103051121437279</v>
      </c>
      <c r="H62" s="127">
        <v>2.1715734286046118</v>
      </c>
      <c r="I62" s="128">
        <v>-0.79322638146167579</v>
      </c>
      <c r="J62" s="129">
        <v>6.161182641869356</v>
      </c>
      <c r="K62" s="130">
        <v>6.6634709572653534</v>
      </c>
      <c r="L62" s="131">
        <v>6.7857136266155758</v>
      </c>
      <c r="M62" s="65">
        <v>2.9734702649557354</v>
      </c>
      <c r="N62" s="132">
        <v>2.6580470162751224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 x14ac:dyDescent="0.2">
      <c r="A63" s="124"/>
      <c r="B63" s="125">
        <v>3</v>
      </c>
      <c r="C63" s="347"/>
      <c r="D63" s="345">
        <v>5.0506081932056412</v>
      </c>
      <c r="E63" s="346">
        <v>-3.0005710912219818</v>
      </c>
      <c r="F63" s="345">
        <v>25.911948015234731</v>
      </c>
      <c r="G63" s="126">
        <v>0.20185708518369871</v>
      </c>
      <c r="H63" s="127">
        <v>1.9867876157407371</v>
      </c>
      <c r="I63" s="128">
        <v>-0.57497080226395214</v>
      </c>
      <c r="J63" s="129">
        <v>4.8110616535656847</v>
      </c>
      <c r="K63" s="130">
        <v>6.9040784394937642</v>
      </c>
      <c r="L63" s="131">
        <v>7.0109790594295847</v>
      </c>
      <c r="M63" s="65">
        <v>2.5643369310619946</v>
      </c>
      <c r="N63" s="132">
        <v>2.2419840857080819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 x14ac:dyDescent="0.2">
      <c r="A64" s="124"/>
      <c r="B64" s="125">
        <v>4</v>
      </c>
      <c r="C64" s="348"/>
      <c r="D64" s="345">
        <v>6.5095000798100822</v>
      </c>
      <c r="E64" s="346">
        <v>11.026015795382538</v>
      </c>
      <c r="F64" s="345">
        <v>3.217694889970768</v>
      </c>
      <c r="G64" s="126">
        <v>0.27195809830782292</v>
      </c>
      <c r="H64" s="127">
        <v>2.0161929194088213</v>
      </c>
      <c r="I64" s="128">
        <v>0.21686093792354644</v>
      </c>
      <c r="J64" s="129">
        <v>6.2051134731399005</v>
      </c>
      <c r="K64" s="130">
        <v>6.7323671212434082</v>
      </c>
      <c r="L64" s="131">
        <v>6.8490861477556946</v>
      </c>
      <c r="M64" s="65">
        <v>2.2068451074521267</v>
      </c>
      <c r="N64" s="132">
        <v>2.1257645755569543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 x14ac:dyDescent="0.2">
      <c r="A65" s="124"/>
      <c r="B65" s="125">
        <v>5</v>
      </c>
      <c r="C65" s="344">
        <v>5.2519162937262331</v>
      </c>
      <c r="D65" s="345">
        <v>4.7512143130357343</v>
      </c>
      <c r="E65" s="346">
        <v>1.6409917286515086</v>
      </c>
      <c r="F65" s="345">
        <v>5.9460937695083427</v>
      </c>
      <c r="G65" s="126">
        <v>0.26117528879960883</v>
      </c>
      <c r="H65" s="127">
        <v>2.1499487589725863</v>
      </c>
      <c r="I65" s="128">
        <v>2.5335857902804015</v>
      </c>
      <c r="J65" s="129">
        <v>8.1399771776340835</v>
      </c>
      <c r="K65" s="130">
        <v>6.9888338144682915</v>
      </c>
      <c r="L65" s="131">
        <v>7.1219916697646362</v>
      </c>
      <c r="M65" s="65">
        <v>2.0877454316897914</v>
      </c>
      <c r="N65" s="132">
        <v>2.1223580233436623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 x14ac:dyDescent="0.2">
      <c r="A66" s="124"/>
      <c r="B66" s="125">
        <v>6</v>
      </c>
      <c r="C66" s="347"/>
      <c r="D66" s="345">
        <v>4.4962209761266747</v>
      </c>
      <c r="E66" s="349">
        <v>7.8987496887255704</v>
      </c>
      <c r="F66" s="350">
        <v>3.176360546235224</v>
      </c>
      <c r="G66" s="126">
        <v>9.0171325518495493E-2</v>
      </c>
      <c r="H66" s="127">
        <v>2.6415111130404512</v>
      </c>
      <c r="I66" s="128">
        <v>1.8466408723179617</v>
      </c>
      <c r="J66" s="129">
        <v>10.147408464098895</v>
      </c>
      <c r="K66" s="130">
        <v>7.1504317073294441</v>
      </c>
      <c r="L66" s="131">
        <v>7.3230877791289979</v>
      </c>
      <c r="M66" s="65">
        <v>2.2126024369065522</v>
      </c>
      <c r="N66" s="132">
        <v>2.0686714862603095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 x14ac:dyDescent="0.2">
      <c r="A67" s="124"/>
      <c r="B67" s="125">
        <v>7</v>
      </c>
      <c r="C67" s="348"/>
      <c r="D67" s="345">
        <v>2.9606621510032793</v>
      </c>
      <c r="E67" s="349">
        <v>-0.66782573405265166</v>
      </c>
      <c r="F67" s="350">
        <v>-0.91231357761939469</v>
      </c>
      <c r="G67" s="126">
        <v>0.32032032032032198</v>
      </c>
      <c r="H67" s="127">
        <v>2.7294787065107462</v>
      </c>
      <c r="I67" s="128">
        <v>-2.8233465722673046</v>
      </c>
      <c r="J67" s="129">
        <v>5.2853133769878324</v>
      </c>
      <c r="K67" s="130">
        <v>7.31873066594967</v>
      </c>
      <c r="L67" s="131">
        <v>7.5027925279151679</v>
      </c>
      <c r="M67" s="65">
        <v>1.9255224949231264</v>
      </c>
      <c r="N67" s="132">
        <v>1.4340497650251027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 x14ac:dyDescent="0.2">
      <c r="A68" s="124"/>
      <c r="B68" s="125">
        <v>8</v>
      </c>
      <c r="C68" s="344">
        <v>2.5792960023873546</v>
      </c>
      <c r="D68" s="350">
        <v>2.7024165919720344</v>
      </c>
      <c r="E68" s="349">
        <v>4.2383105100296081</v>
      </c>
      <c r="F68" s="350">
        <v>-6.1594541593444578</v>
      </c>
      <c r="G68" s="126">
        <v>8.9802434643782014E-2</v>
      </c>
      <c r="H68" s="127">
        <v>2.6084276226697733</v>
      </c>
      <c r="I68" s="128">
        <v>-1.4304753442914264</v>
      </c>
      <c r="J68" s="129">
        <v>1.5655039824224115</v>
      </c>
      <c r="K68" s="130">
        <v>7.3410844192271467</v>
      </c>
      <c r="L68" s="131">
        <v>7.8747214651743924</v>
      </c>
      <c r="M68" s="65">
        <v>1.6671532631465036</v>
      </c>
      <c r="N68" s="132">
        <v>0.90415325160195792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 x14ac:dyDescent="0.2">
      <c r="A69" s="124"/>
      <c r="B69" s="125">
        <v>9</v>
      </c>
      <c r="C69" s="347"/>
      <c r="D69" s="350">
        <v>2.0698486536152361</v>
      </c>
      <c r="E69" s="349">
        <v>-5.0070515450836961</v>
      </c>
      <c r="F69" s="350">
        <v>-1.8992328554969795</v>
      </c>
      <c r="G69" s="126">
        <v>0.19938191606021505</v>
      </c>
      <c r="H69" s="127">
        <v>2.9732244682999731</v>
      </c>
      <c r="I69" s="128">
        <v>2.4427618532540274</v>
      </c>
      <c r="J69" s="129">
        <v>4.6597292568376414</v>
      </c>
      <c r="K69" s="130">
        <v>7.0802124007891969</v>
      </c>
      <c r="L69" s="131">
        <v>7.6761307605738631</v>
      </c>
      <c r="M69" s="65">
        <v>0.9251764191986922</v>
      </c>
      <c r="N69" s="132">
        <v>0.51738941558816531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 x14ac:dyDescent="0.2">
      <c r="A70" s="124"/>
      <c r="B70" s="125">
        <v>10</v>
      </c>
      <c r="C70" s="348"/>
      <c r="D70" s="350">
        <v>4.3566286748872862</v>
      </c>
      <c r="E70" s="349">
        <v>9.4193443874410967</v>
      </c>
      <c r="F70" s="350">
        <v>-4.601174907818617</v>
      </c>
      <c r="G70" s="126">
        <v>0.39797035120883173</v>
      </c>
      <c r="H70" s="127">
        <v>2.7779799609834344</v>
      </c>
      <c r="I70" s="128">
        <v>0.86229652441704996</v>
      </c>
      <c r="J70" s="129">
        <v>3.0104241552839639</v>
      </c>
      <c r="K70" s="130">
        <v>7.0800038506072998</v>
      </c>
      <c r="L70" s="131">
        <v>7.5439833153688607</v>
      </c>
      <c r="M70" s="65">
        <v>1.3732393107409147</v>
      </c>
      <c r="N70" s="132">
        <v>1.0082756967697781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 x14ac:dyDescent="0.2">
      <c r="A71" s="124"/>
      <c r="B71" s="125">
        <v>11</v>
      </c>
      <c r="C71" s="344">
        <v>3.5807694932810774</v>
      </c>
      <c r="D71" s="350">
        <v>3.332551486798363</v>
      </c>
      <c r="E71" s="349">
        <v>-2.6038180036631386</v>
      </c>
      <c r="F71" s="350">
        <v>5.6316294275898349</v>
      </c>
      <c r="G71" s="126">
        <v>-8.9188385690219807E-2</v>
      </c>
      <c r="H71" s="127">
        <v>2.5980120102043536</v>
      </c>
      <c r="I71" s="128">
        <v>-0.23554043444123929</v>
      </c>
      <c r="J71" s="129">
        <v>1.6894895963009082</v>
      </c>
      <c r="K71" s="130">
        <v>6.837006855257675</v>
      </c>
      <c r="L71" s="131">
        <v>7.2785919344980776</v>
      </c>
      <c r="M71" s="65">
        <v>0.90231628873815861</v>
      </c>
      <c r="N71" s="132">
        <v>0.50345262680027147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3.8" thickBot="1" x14ac:dyDescent="0.25">
      <c r="A72" s="159"/>
      <c r="B72" s="160">
        <v>12</v>
      </c>
      <c r="C72" s="351"/>
      <c r="D72" s="352">
        <v>3.1211605035176948</v>
      </c>
      <c r="E72" s="385">
        <v>2.7042820766821407</v>
      </c>
      <c r="F72" s="352">
        <v>4.4939480475922444</v>
      </c>
      <c r="G72" s="161">
        <v>-0.1785360047609541</v>
      </c>
      <c r="H72" s="162">
        <v>2.2653397446905865</v>
      </c>
      <c r="I72" s="163">
        <v>-0.32353969919552972</v>
      </c>
      <c r="J72" s="164">
        <v>0.94757350336520663</v>
      </c>
      <c r="K72" s="165">
        <v>6.7301265499332557</v>
      </c>
      <c r="L72" s="166">
        <v>7.3847962420147191</v>
      </c>
      <c r="M72" s="68">
        <v>1.104328862985704</v>
      </c>
      <c r="N72" s="167">
        <v>0.70625062505358382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 x14ac:dyDescent="0.2">
      <c r="A73" s="111">
        <v>2019</v>
      </c>
      <c r="B73" s="113">
        <v>1</v>
      </c>
      <c r="C73" s="394"/>
      <c r="D73" s="64">
        <v>1.8603419371344687</v>
      </c>
      <c r="E73" s="391">
        <v>2.6208281855494064</v>
      </c>
      <c r="F73" s="64">
        <v>-4.7853414601967241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6.7692123322107207</v>
      </c>
      <c r="L73" s="119">
        <v>7.2429662751962205</v>
      </c>
      <c r="M73" s="64">
        <v>0.83456158864541052</v>
      </c>
      <c r="N73" s="120">
        <v>0.55461031174908193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 x14ac:dyDescent="0.2">
      <c r="A74" s="137"/>
      <c r="B74" s="138">
        <v>2</v>
      </c>
      <c r="C74" s="386">
        <v>1.6059423700210962</v>
      </c>
      <c r="D74" s="66">
        <v>1.0450927335868165</v>
      </c>
      <c r="E74" s="392">
        <v>0.81853648257863565</v>
      </c>
      <c r="F74" s="66">
        <v>-9.4049430878069273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6.704978705756889</v>
      </c>
      <c r="L74" s="144">
        <v>7.0987530471990414</v>
      </c>
      <c r="M74" s="66">
        <v>0.58467301183553477</v>
      </c>
      <c r="N74" s="145">
        <v>0.53994193652924238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 x14ac:dyDescent="0.2">
      <c r="A75" s="395"/>
      <c r="B75" s="396">
        <v>3</v>
      </c>
      <c r="C75" s="387"/>
      <c r="D75" s="397">
        <v>1.6868076724556813</v>
      </c>
      <c r="E75" s="398">
        <v>1.3713812296974215</v>
      </c>
      <c r="F75" s="397">
        <v>-3.6684837031037643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6.8502183380901176</v>
      </c>
      <c r="L75" s="404">
        <v>7.0961384310842313</v>
      </c>
      <c r="M75" s="397">
        <v>1.1039053843990843</v>
      </c>
      <c r="N75" s="405">
        <v>1.162398458049152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 x14ac:dyDescent="0.2">
      <c r="A76" s="137"/>
      <c r="B76" s="138">
        <v>4</v>
      </c>
      <c r="C76" s="388"/>
      <c r="D76" s="66">
        <v>1.8723256150388057</v>
      </c>
      <c r="E76" s="392">
        <v>-1.5161882408195049</v>
      </c>
      <c r="F76" s="66">
        <v>2.6072269780940349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6.8607852844236579</v>
      </c>
      <c r="L76" s="144">
        <v>7.4517107259273851</v>
      </c>
      <c r="M76" s="66">
        <v>1.4913128348764904</v>
      </c>
      <c r="N76" s="145">
        <v>1.351571666683693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 x14ac:dyDescent="0.2">
      <c r="A77" s="395"/>
      <c r="B77" s="396">
        <v>5</v>
      </c>
      <c r="C77" s="386">
        <v>1.9202440680630151</v>
      </c>
      <c r="D77" s="397">
        <v>2.1592379359168801</v>
      </c>
      <c r="E77" s="398">
        <v>2.2151498484211496</v>
      </c>
      <c r="F77" s="397">
        <v>-1.9500492933156588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7.0852050374168973</v>
      </c>
      <c r="L77" s="404">
        <v>7.6185322883926352</v>
      </c>
      <c r="M77" s="397">
        <v>1.4870062341271195</v>
      </c>
      <c r="N77" s="405">
        <v>1.3818529788228506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 x14ac:dyDescent="0.2">
      <c r="A78" s="395"/>
      <c r="B78" s="396">
        <v>6</v>
      </c>
      <c r="C78" s="387"/>
      <c r="D78" s="397">
        <v>1.7229933335187519</v>
      </c>
      <c r="E78" s="401">
        <v>-5.2982061465367991</v>
      </c>
      <c r="F78" s="408">
        <v>-9.4414528864950054E-2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7.1031434083172833</v>
      </c>
      <c r="L78" s="404">
        <v>7.5958713821374122</v>
      </c>
      <c r="M78" s="397">
        <v>0.9947546910061611</v>
      </c>
      <c r="N78" s="405">
        <v>1.0461913346717422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 x14ac:dyDescent="0.2">
      <c r="A79" s="137"/>
      <c r="B79" s="138">
        <v>7</v>
      </c>
      <c r="C79" s="388"/>
      <c r="D79" s="66">
        <v>3.4310713339474219</v>
      </c>
      <c r="E79" s="141">
        <v>6.2499478630734462</v>
      </c>
      <c r="F79" s="147">
        <v>0.4973363680427445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7.1706238984756947</v>
      </c>
      <c r="L79" s="144">
        <v>7.6627238978278642</v>
      </c>
      <c r="M79" s="66">
        <v>1.328096562985781</v>
      </c>
      <c r="N79" s="145">
        <v>1.4900211562067334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 x14ac:dyDescent="0.2">
      <c r="A80" s="137"/>
      <c r="B80" s="138">
        <v>8</v>
      </c>
      <c r="C80" s="386">
        <v>3.3479031080188459</v>
      </c>
      <c r="D80" s="147">
        <v>3.5716695852261449</v>
      </c>
      <c r="E80" s="141">
        <v>-1.2232737512827718</v>
      </c>
      <c r="F80" s="147">
        <v>5.2999137874227831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7.1851892873664989</v>
      </c>
      <c r="L80" s="144">
        <v>7.8968931374696654</v>
      </c>
      <c r="M80" s="66">
        <v>1.3707129745468505</v>
      </c>
      <c r="N80" s="145">
        <v>1.5412653770521922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 x14ac:dyDescent="0.2">
      <c r="A81" s="395"/>
      <c r="B81" s="396">
        <v>9</v>
      </c>
      <c r="C81" s="387"/>
      <c r="D81" s="408">
        <v>3.0340236187748726</v>
      </c>
      <c r="E81" s="401">
        <v>2.8195231302017287</v>
      </c>
      <c r="F81" s="408">
        <v>-2.3998090557540097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7.0479237835730828</v>
      </c>
      <c r="L81" s="404">
        <v>7.8755056406775967</v>
      </c>
      <c r="M81" s="397">
        <v>2.1142468861749864</v>
      </c>
      <c r="N81" s="405">
        <v>2.1497304781506799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 x14ac:dyDescent="0.2">
      <c r="A82" s="137"/>
      <c r="B82" s="138">
        <v>10</v>
      </c>
      <c r="C82" s="388"/>
      <c r="D82" s="147">
        <v>-3.423907917036273</v>
      </c>
      <c r="E82" s="141">
        <v>-5.7099336939056116</v>
      </c>
      <c r="F82" s="147">
        <v>-1.6161357328901227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7.0099420763895095</v>
      </c>
      <c r="L82" s="144">
        <v>8.0760932299281265</v>
      </c>
      <c r="M82" s="66">
        <v>1.1605847713862971</v>
      </c>
      <c r="N82" s="145">
        <v>1.2368599580381723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 x14ac:dyDescent="0.2">
      <c r="A83" s="395"/>
      <c r="B83" s="396">
        <v>11</v>
      </c>
      <c r="C83" s="386"/>
      <c r="D83" s="408">
        <v>-3.3073795071395407</v>
      </c>
      <c r="E83" s="401">
        <v>3.174900804991565</v>
      </c>
      <c r="F83" s="408">
        <v>-7.1488518096634479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6.8804939117121933</v>
      </c>
      <c r="L83" s="404">
        <v>7.7902057580108455</v>
      </c>
      <c r="M83" s="397">
        <v>1.4522020189880136</v>
      </c>
      <c r="N83" s="405">
        <v>1.4048456869494075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 x14ac:dyDescent="0.25">
      <c r="A84" s="291"/>
      <c r="B84" s="292">
        <v>12</v>
      </c>
      <c r="C84" s="389"/>
      <c r="D84" s="303">
        <v>1.1347216960591489</v>
      </c>
      <c r="E84" s="296">
        <v>4.2245599304096437</v>
      </c>
      <c r="F84" s="303">
        <v>2.8198960826299579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6.9810004905348393</v>
      </c>
      <c r="L84" s="299">
        <v>7.9893192242572946</v>
      </c>
      <c r="M84" s="293">
        <v>1.2377491762480597</v>
      </c>
      <c r="N84" s="300">
        <v>0.9654435309841336</v>
      </c>
      <c r="O84" s="301">
        <v>0.8</v>
      </c>
      <c r="P84" s="302">
        <v>4.5</v>
      </c>
      <c r="Q84" s="298">
        <v>0.7</v>
      </c>
      <c r="R84" s="299">
        <v>1.4</v>
      </c>
      <c r="S84" s="303">
        <v>274.98689999999999</v>
      </c>
    </row>
    <row r="85" spans="1:19" ht="14.25" customHeight="1" thickBot="1" x14ac:dyDescent="0.25">
      <c r="A85" s="419">
        <v>2020</v>
      </c>
      <c r="B85" s="420">
        <v>1</v>
      </c>
      <c r="C85" s="421"/>
      <c r="D85" s="422"/>
      <c r="E85" s="423"/>
      <c r="F85" s="422"/>
      <c r="G85" s="424">
        <v>0.63669689369090232</v>
      </c>
      <c r="H85" s="425">
        <v>3.5434243176178493</v>
      </c>
      <c r="I85" s="426"/>
      <c r="J85" s="427"/>
      <c r="K85" s="428"/>
      <c r="L85" s="429"/>
      <c r="M85" s="422"/>
      <c r="N85" s="430"/>
      <c r="O85" s="431"/>
      <c r="P85" s="432"/>
      <c r="Q85" s="428"/>
      <c r="R85" s="429"/>
      <c r="S85" s="433">
        <v>274.38731818181822</v>
      </c>
    </row>
    <row r="86" spans="1:19" ht="14.25" hidden="1" customHeight="1" x14ac:dyDescent="0.2">
      <c r="A86" s="395"/>
      <c r="B86" s="396">
        <v>2</v>
      </c>
      <c r="C86" s="386"/>
      <c r="D86" s="397"/>
      <c r="E86" s="398"/>
      <c r="F86" s="397"/>
      <c r="G86" s="399"/>
      <c r="H86" s="400"/>
      <c r="I86" s="401"/>
      <c r="J86" s="402"/>
      <c r="K86" s="403"/>
      <c r="L86" s="404"/>
      <c r="M86" s="397"/>
      <c r="N86" s="405"/>
      <c r="O86" s="406"/>
      <c r="P86" s="407"/>
      <c r="Q86" s="403"/>
      <c r="R86" s="404"/>
      <c r="S86" s="408"/>
    </row>
    <row r="87" spans="1:19" ht="14.25" hidden="1" customHeight="1" x14ac:dyDescent="0.2">
      <c r="A87" s="395"/>
      <c r="B87" s="396">
        <v>3</v>
      </c>
      <c r="C87" s="387"/>
      <c r="D87" s="397"/>
      <c r="E87" s="398"/>
      <c r="F87" s="397"/>
      <c r="G87" s="399"/>
      <c r="H87" s="400"/>
      <c r="I87" s="401"/>
      <c r="J87" s="402"/>
      <c r="K87" s="403"/>
      <c r="L87" s="404"/>
      <c r="M87" s="397"/>
      <c r="N87" s="405"/>
      <c r="O87" s="406"/>
      <c r="P87" s="407"/>
      <c r="Q87" s="403"/>
      <c r="R87" s="404"/>
      <c r="S87" s="408"/>
    </row>
    <row r="88" spans="1:19" ht="14.25" hidden="1" customHeight="1" x14ac:dyDescent="0.2">
      <c r="A88" s="137"/>
      <c r="B88" s="138">
        <v>4</v>
      </c>
      <c r="C88" s="388"/>
      <c r="D88" s="66"/>
      <c r="E88" s="392"/>
      <c r="F88" s="66"/>
      <c r="G88" s="139"/>
      <c r="H88" s="140"/>
      <c r="I88" s="141"/>
      <c r="J88" s="142"/>
      <c r="K88" s="143"/>
      <c r="L88" s="144"/>
      <c r="M88" s="66"/>
      <c r="N88" s="145"/>
      <c r="O88" s="393"/>
      <c r="P88" s="146"/>
      <c r="Q88" s="143"/>
      <c r="R88" s="144"/>
      <c r="S88" s="147"/>
    </row>
    <row r="89" spans="1:19" ht="14.25" hidden="1" customHeight="1" x14ac:dyDescent="0.2">
      <c r="A89" s="395"/>
      <c r="B89" s="396">
        <v>5</v>
      </c>
      <c r="C89" s="386"/>
      <c r="D89" s="397"/>
      <c r="E89" s="398"/>
      <c r="F89" s="397"/>
      <c r="G89" s="399"/>
      <c r="H89" s="400"/>
      <c r="I89" s="401"/>
      <c r="J89" s="402"/>
      <c r="K89" s="403"/>
      <c r="L89" s="404"/>
      <c r="M89" s="397"/>
      <c r="N89" s="405"/>
      <c r="O89" s="406"/>
      <c r="P89" s="407"/>
      <c r="Q89" s="403"/>
      <c r="R89" s="404"/>
      <c r="S89" s="408"/>
    </row>
    <row r="90" spans="1:19" ht="14.25" hidden="1" customHeight="1" x14ac:dyDescent="0.2">
      <c r="A90" s="395"/>
      <c r="B90" s="396">
        <v>6</v>
      </c>
      <c r="C90" s="387"/>
      <c r="D90" s="397"/>
      <c r="E90" s="401"/>
      <c r="F90" s="408"/>
      <c r="G90" s="399"/>
      <c r="H90" s="400"/>
      <c r="I90" s="401"/>
      <c r="J90" s="402"/>
      <c r="K90" s="403"/>
      <c r="L90" s="404"/>
      <c r="M90" s="397"/>
      <c r="N90" s="405"/>
      <c r="O90" s="406"/>
      <c r="P90" s="407"/>
      <c r="Q90" s="403"/>
      <c r="R90" s="404"/>
      <c r="S90" s="408"/>
    </row>
    <row r="91" spans="1:19" ht="14.25" hidden="1" customHeight="1" x14ac:dyDescent="0.2">
      <c r="A91" s="137"/>
      <c r="B91" s="138">
        <v>7</v>
      </c>
      <c r="C91" s="388"/>
      <c r="D91" s="66"/>
      <c r="E91" s="141"/>
      <c r="F91" s="147"/>
      <c r="G91" s="139"/>
      <c r="H91" s="140"/>
      <c r="I91" s="141"/>
      <c r="J91" s="142"/>
      <c r="K91" s="143"/>
      <c r="L91" s="144"/>
      <c r="M91" s="66"/>
      <c r="N91" s="145"/>
      <c r="O91" s="393"/>
      <c r="P91" s="146"/>
      <c r="Q91" s="143"/>
      <c r="R91" s="144"/>
      <c r="S91" s="147"/>
    </row>
    <row r="92" spans="1:19" ht="14.25" hidden="1" customHeight="1" x14ac:dyDescent="0.2">
      <c r="A92" s="137"/>
      <c r="B92" s="138">
        <v>8</v>
      </c>
      <c r="C92" s="386"/>
      <c r="D92" s="147"/>
      <c r="E92" s="141"/>
      <c r="F92" s="147"/>
      <c r="G92" s="139"/>
      <c r="H92" s="140"/>
      <c r="I92" s="141"/>
      <c r="J92" s="142"/>
      <c r="K92" s="143"/>
      <c r="L92" s="144"/>
      <c r="M92" s="66"/>
      <c r="N92" s="145"/>
      <c r="O92" s="393"/>
      <c r="P92" s="146"/>
      <c r="Q92" s="143"/>
      <c r="R92" s="144"/>
      <c r="S92" s="147"/>
    </row>
    <row r="93" spans="1:19" ht="14.25" hidden="1" customHeight="1" x14ac:dyDescent="0.2">
      <c r="A93" s="395"/>
      <c r="B93" s="396">
        <v>9</v>
      </c>
      <c r="C93" s="387"/>
      <c r="D93" s="408"/>
      <c r="E93" s="401"/>
      <c r="F93" s="408"/>
      <c r="G93" s="399"/>
      <c r="H93" s="400"/>
      <c r="I93" s="401"/>
      <c r="J93" s="402"/>
      <c r="K93" s="403"/>
      <c r="L93" s="404"/>
      <c r="M93" s="397"/>
      <c r="N93" s="405"/>
      <c r="O93" s="406"/>
      <c r="P93" s="407"/>
      <c r="Q93" s="403"/>
      <c r="R93" s="404"/>
      <c r="S93" s="408"/>
    </row>
    <row r="94" spans="1:19" ht="14.25" hidden="1" customHeight="1" x14ac:dyDescent="0.2">
      <c r="A94" s="137"/>
      <c r="B94" s="138">
        <v>10</v>
      </c>
      <c r="C94" s="388"/>
      <c r="D94" s="147"/>
      <c r="E94" s="141"/>
      <c r="F94" s="147"/>
      <c r="G94" s="139"/>
      <c r="H94" s="140"/>
      <c r="I94" s="141"/>
      <c r="J94" s="142"/>
      <c r="K94" s="143"/>
      <c r="L94" s="144"/>
      <c r="M94" s="66"/>
      <c r="N94" s="145"/>
      <c r="O94" s="393"/>
      <c r="P94" s="146"/>
      <c r="Q94" s="143"/>
      <c r="R94" s="144"/>
      <c r="S94" s="147"/>
    </row>
    <row r="95" spans="1:19" ht="14.25" hidden="1" customHeight="1" x14ac:dyDescent="0.2">
      <c r="A95" s="395"/>
      <c r="B95" s="396">
        <v>11</v>
      </c>
      <c r="C95" s="386"/>
      <c r="D95" s="408"/>
      <c r="E95" s="401"/>
      <c r="F95" s="408"/>
      <c r="G95" s="399"/>
      <c r="H95" s="400"/>
      <c r="I95" s="401"/>
      <c r="J95" s="402"/>
      <c r="K95" s="403"/>
      <c r="L95" s="404"/>
      <c r="M95" s="397"/>
      <c r="N95" s="405"/>
      <c r="O95" s="406"/>
      <c r="P95" s="407"/>
      <c r="Q95" s="403"/>
      <c r="R95" s="404"/>
      <c r="S95" s="408"/>
    </row>
    <row r="96" spans="1:19" ht="14.25" hidden="1" customHeight="1" thickBot="1" x14ac:dyDescent="0.25">
      <c r="A96" s="291"/>
      <c r="B96" s="292">
        <v>12</v>
      </c>
      <c r="C96" s="389"/>
      <c r="D96" s="303"/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x14ac:dyDescent="0.2">
      <c r="A97" s="69" t="s">
        <v>30</v>
      </c>
      <c r="B97" s="170"/>
      <c r="C97" s="367"/>
      <c r="D97" s="367"/>
      <c r="E97" s="367"/>
      <c r="F97" s="367"/>
      <c r="G97" s="384"/>
      <c r="H97" s="384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</row>
    <row r="98" spans="1:19" x14ac:dyDescent="0.2">
      <c r="A98" s="69" t="s">
        <v>63</v>
      </c>
      <c r="B98" s="170"/>
      <c r="C98" s="367"/>
      <c r="D98" s="367"/>
      <c r="E98" s="367"/>
      <c r="F98" s="367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1"/>
      <c r="S98" s="171"/>
    </row>
    <row r="99" spans="1:19" x14ac:dyDescent="0.2">
      <c r="A99" s="1"/>
      <c r="B99" s="1"/>
      <c r="C99" s="368"/>
      <c r="D99" s="368"/>
      <c r="E99" s="368"/>
      <c r="F99" s="368"/>
      <c r="G99" s="1"/>
      <c r="H99" s="1"/>
      <c r="I99" s="1"/>
      <c r="J99" s="1"/>
      <c r="K99" s="1"/>
      <c r="L99" s="1"/>
      <c r="M99" s="5"/>
      <c r="N99" s="1"/>
      <c r="O99" s="1"/>
      <c r="P99" s="1"/>
      <c r="Q99" s="1"/>
      <c r="R99" s="1"/>
      <c r="S99" s="1"/>
    </row>
    <row r="100" spans="1:19" x14ac:dyDescent="0.2">
      <c r="A100" s="1"/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5"/>
      <c r="N102" s="1"/>
      <c r="O102" s="1"/>
      <c r="P102" s="1"/>
      <c r="Q102" s="1"/>
      <c r="R102" s="1"/>
      <c r="S102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zoomScale="85" zoomScaleNormal="85" workbookViewId="0">
      <pane xSplit="2" ySplit="3" topLeftCell="C57" activePane="bottomRight" state="frozen"/>
      <selection activeCell="E82" sqref="E82"/>
      <selection pane="topRight" activeCell="E82" sqref="E82"/>
      <selection pane="bottomLeft" activeCell="E82" sqref="E82"/>
      <selection pane="bottomRight" activeCell="T77" sqref="T77"/>
    </sheetView>
  </sheetViews>
  <sheetFormatPr defaultRowHeight="13.2" x14ac:dyDescent="0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3" width="7.88671875" customWidth="1"/>
    <col min="14" max="15" width="7.33203125" customWidth="1"/>
    <col min="16" max="17" width="7.77734375" customWidth="1"/>
  </cols>
  <sheetData>
    <row r="1" spans="1:33" s="12" customFormat="1" ht="14.25" customHeight="1" x14ac:dyDescent="0.2">
      <c r="A1" s="70" t="s">
        <v>0</v>
      </c>
      <c r="B1" s="173" t="s">
        <v>1</v>
      </c>
      <c r="C1" s="468" t="s">
        <v>64</v>
      </c>
      <c r="D1" s="469"/>
      <c r="E1" s="468" t="s">
        <v>65</v>
      </c>
      <c r="F1" s="469"/>
      <c r="G1" s="174" t="s">
        <v>46</v>
      </c>
      <c r="H1" s="468" t="s">
        <v>47</v>
      </c>
      <c r="I1" s="469"/>
      <c r="J1" s="468" t="s">
        <v>48</v>
      </c>
      <c r="K1" s="469"/>
      <c r="L1" s="468" t="s">
        <v>49</v>
      </c>
      <c r="M1" s="469"/>
      <c r="N1" s="468" t="s">
        <v>50</v>
      </c>
      <c r="O1" s="469"/>
      <c r="P1" s="175" t="s">
        <v>51</v>
      </c>
      <c r="Q1" s="173" t="s">
        <v>52</v>
      </c>
    </row>
    <row r="2" spans="1:33" s="12" customFormat="1" ht="14.25" customHeight="1" x14ac:dyDescent="0.2">
      <c r="A2" s="176"/>
      <c r="B2" s="177"/>
      <c r="C2" s="178"/>
      <c r="D2" s="177"/>
      <c r="E2" s="180"/>
      <c r="F2" s="55"/>
      <c r="G2" s="179" t="s">
        <v>53</v>
      </c>
      <c r="H2" s="470" t="s">
        <v>54</v>
      </c>
      <c r="I2" s="471"/>
      <c r="J2" s="470" t="s">
        <v>54</v>
      </c>
      <c r="K2" s="471"/>
      <c r="L2" s="470" t="s">
        <v>54</v>
      </c>
      <c r="M2" s="471"/>
      <c r="N2" s="176"/>
      <c r="O2" s="177"/>
      <c r="P2" s="181"/>
      <c r="Q2" s="177"/>
    </row>
    <row r="3" spans="1:33" s="12" customFormat="1" ht="14.25" customHeight="1" thickBot="1" x14ac:dyDescent="0.25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55</v>
      </c>
      <c r="H3" s="184" t="s">
        <v>56</v>
      </c>
      <c r="I3" s="183" t="s">
        <v>27</v>
      </c>
      <c r="J3" s="184" t="s">
        <v>56</v>
      </c>
      <c r="K3" s="183" t="s">
        <v>27</v>
      </c>
      <c r="L3" s="184" t="s">
        <v>56</v>
      </c>
      <c r="M3" s="183" t="s">
        <v>57</v>
      </c>
      <c r="N3" s="184" t="s">
        <v>56</v>
      </c>
      <c r="O3" s="183" t="s">
        <v>56</v>
      </c>
      <c r="P3" s="185" t="s">
        <v>56</v>
      </c>
      <c r="Q3" s="183" t="s">
        <v>56</v>
      </c>
    </row>
    <row r="4" spans="1:33" s="12" customFormat="1" ht="14.25" customHeight="1" x14ac:dyDescent="0.2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58</v>
      </c>
      <c r="I4" s="189"/>
      <c r="J4" s="188" t="s">
        <v>58</v>
      </c>
      <c r="K4" s="189"/>
      <c r="L4" s="188" t="s">
        <v>58</v>
      </c>
      <c r="M4" s="189"/>
      <c r="N4" s="188" t="s">
        <v>58</v>
      </c>
      <c r="O4" s="189"/>
      <c r="P4" s="191" t="s">
        <v>43</v>
      </c>
      <c r="Q4" s="192" t="s">
        <v>43</v>
      </c>
    </row>
    <row r="5" spans="1:33" hidden="1" x14ac:dyDescent="0.2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 x14ac:dyDescent="0.2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 x14ac:dyDescent="0.2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-3960.0357296867796</v>
      </c>
      <c r="O7" s="320" t="s">
        <v>66</v>
      </c>
      <c r="P7" s="218">
        <f>P47</f>
        <v>40493.648943029999</v>
      </c>
      <c r="Q7" s="324">
        <f>Q47</f>
        <v>164871.21932441051</v>
      </c>
    </row>
    <row r="8" spans="1:33" x14ac:dyDescent="0.2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68859.010637566797</v>
      </c>
      <c r="I8" s="323">
        <v>13.407282393955233</v>
      </c>
      <c r="J8" s="322">
        <v>61499.962760470487</v>
      </c>
      <c r="K8" s="323">
        <v>10.106984326223746</v>
      </c>
      <c r="L8" s="322">
        <v>7359.0478770963227</v>
      </c>
      <c r="M8" s="323">
        <v>51.308696208467232</v>
      </c>
      <c r="N8" s="322">
        <v>-5964.523755592556</v>
      </c>
      <c r="O8" s="320" t="s">
        <v>33</v>
      </c>
      <c r="P8" s="324">
        <f>P59</f>
        <v>38982.627513810003</v>
      </c>
      <c r="Q8" s="324">
        <f>Q59</f>
        <v>178407.10496484072</v>
      </c>
    </row>
    <row r="9" spans="1:33" x14ac:dyDescent="0.2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75451.8271999969</v>
      </c>
      <c r="I9" s="323">
        <v>9.5743701534295909</v>
      </c>
      <c r="J9" s="322">
        <v>70782.959177965313</v>
      </c>
      <c r="K9" s="323">
        <v>15.094312257797871</v>
      </c>
      <c r="L9" s="322">
        <v>4668.8680220315982</v>
      </c>
      <c r="M9" s="323">
        <v>-36.556085787094993</v>
      </c>
      <c r="N9" s="322">
        <v>-9157.260644972499</v>
      </c>
      <c r="O9" s="320" t="s">
        <v>33</v>
      </c>
      <c r="P9" s="324">
        <f>P71</f>
        <v>39860.627115120005</v>
      </c>
      <c r="Q9" s="324">
        <f>Q71</f>
        <v>185901.09888930479</v>
      </c>
    </row>
    <row r="10" spans="1:33" ht="13.8" thickBot="1" x14ac:dyDescent="0.25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69681.889818288037</v>
      </c>
      <c r="I10" s="316">
        <v>-7.6471804538473798</v>
      </c>
      <c r="J10" s="315">
        <v>65502.667667452719</v>
      </c>
      <c r="K10" s="316">
        <v>-7.4598343610312696</v>
      </c>
      <c r="L10" s="315">
        <v>4179.2221508353105</v>
      </c>
      <c r="M10" s="316">
        <v>-10.487464389349444</v>
      </c>
      <c r="N10" s="315"/>
      <c r="O10" s="320" t="s">
        <v>33</v>
      </c>
      <c r="P10" s="317">
        <f>P83</f>
        <v>40656.945720499993</v>
      </c>
      <c r="Q10" s="317"/>
    </row>
    <row r="11" spans="1:33" s="12" customFormat="1" ht="13.8" customHeight="1" thickBot="1" x14ac:dyDescent="0.25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61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60</v>
      </c>
      <c r="P11" s="172" t="s">
        <v>59</v>
      </c>
      <c r="Q11" s="4" t="s">
        <v>59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 x14ac:dyDescent="0.2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 x14ac:dyDescent="0.2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 x14ac:dyDescent="0.2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 x14ac:dyDescent="0.2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 x14ac:dyDescent="0.2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 x14ac:dyDescent="0.2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 x14ac:dyDescent="0.2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 x14ac:dyDescent="0.2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 x14ac:dyDescent="0.2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 x14ac:dyDescent="0.2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 x14ac:dyDescent="0.2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3.8" hidden="1" thickBot="1" x14ac:dyDescent="0.25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 x14ac:dyDescent="0.2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 x14ac:dyDescent="0.2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 x14ac:dyDescent="0.2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 x14ac:dyDescent="0.2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 x14ac:dyDescent="0.2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 x14ac:dyDescent="0.2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 x14ac:dyDescent="0.2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 x14ac:dyDescent="0.2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 x14ac:dyDescent="0.2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 x14ac:dyDescent="0.2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 x14ac:dyDescent="0.2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3.8" hidden="1" thickBot="1" x14ac:dyDescent="0.25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 x14ac:dyDescent="0.2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 x14ac:dyDescent="0.2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 x14ac:dyDescent="0.2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 x14ac:dyDescent="0.2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 x14ac:dyDescent="0.2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 x14ac:dyDescent="0.2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 x14ac:dyDescent="0.2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 x14ac:dyDescent="0.2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 x14ac:dyDescent="0.2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 x14ac:dyDescent="0.2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 x14ac:dyDescent="0.2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3.8" hidden="1" thickBot="1" x14ac:dyDescent="0.25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 x14ac:dyDescent="0.2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5559.9682093321617</v>
      </c>
      <c r="I48" s="28">
        <v>9.035214844073657</v>
      </c>
      <c r="J48" s="259">
        <v>4910.2161769455797</v>
      </c>
      <c r="K48" s="36">
        <v>15.330888806733146</v>
      </c>
      <c r="L48" s="259">
        <v>649.75203238658196</v>
      </c>
      <c r="M48" s="36">
        <v>-22.808256556385643</v>
      </c>
      <c r="N48" s="277"/>
      <c r="O48" s="278"/>
      <c r="P48" s="289">
        <v>39882.751542049999</v>
      </c>
      <c r="Q48" s="248">
        <v>164745.54524731758</v>
      </c>
    </row>
    <row r="49" spans="1:17" x14ac:dyDescent="0.2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4631.2390629369374</v>
      </c>
      <c r="I49" s="26">
        <v>-3.5478803163106032</v>
      </c>
      <c r="J49" s="257">
        <v>4468.8127937338613</v>
      </c>
      <c r="K49" s="34">
        <v>11.044057692549458</v>
      </c>
      <c r="L49" s="257">
        <v>162.42626920307612</v>
      </c>
      <c r="M49" s="32">
        <v>-79.102004546396444</v>
      </c>
      <c r="N49" s="279">
        <v>-1595.913971101186</v>
      </c>
      <c r="O49" s="268">
        <f>N49</f>
        <v>-1595.913971101186</v>
      </c>
      <c r="P49" s="290">
        <v>39709.906638760003</v>
      </c>
      <c r="Q49" s="198">
        <v>164691.50641141285</v>
      </c>
    </row>
    <row r="50" spans="1:17" x14ac:dyDescent="0.2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5493.7703937192782</v>
      </c>
      <c r="I50" s="26">
        <v>6.2652272288245658</v>
      </c>
      <c r="J50" s="257">
        <v>5252.66804449762</v>
      </c>
      <c r="K50" s="34">
        <v>10.946797647334483</v>
      </c>
      <c r="L50" s="390">
        <v>241.10234922165819</v>
      </c>
      <c r="M50" s="32">
        <v>-44.633222171600941</v>
      </c>
      <c r="N50" s="53"/>
      <c r="O50" s="43"/>
      <c r="P50" s="288">
        <v>39021.959292500003</v>
      </c>
      <c r="Q50" s="37">
        <v>162687.31788651069</v>
      </c>
    </row>
    <row r="51" spans="1:17" x14ac:dyDescent="0.2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5048.9646867242527</v>
      </c>
      <c r="I51" s="26">
        <v>-0.26556200510788885</v>
      </c>
      <c r="J51" s="257">
        <v>4500.2366779453896</v>
      </c>
      <c r="K51" s="34">
        <v>4.5339581440857257</v>
      </c>
      <c r="L51" s="390">
        <v>548.72800877886311</v>
      </c>
      <c r="M51" s="32">
        <v>-27.547354359311484</v>
      </c>
      <c r="N51" s="39"/>
      <c r="O51" s="272"/>
      <c r="P51" s="288">
        <v>38962.176296340003</v>
      </c>
      <c r="Q51" s="37">
        <v>162816.88101930052</v>
      </c>
    </row>
    <row r="52" spans="1:17" x14ac:dyDescent="0.2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5777.6479687856572</v>
      </c>
      <c r="I52" s="26">
        <v>13.256458116320392</v>
      </c>
      <c r="J52" s="257">
        <v>4825.8374266326864</v>
      </c>
      <c r="K52" s="34">
        <v>5.7047291015222212</v>
      </c>
      <c r="L52" s="390">
        <v>951.81054215297081</v>
      </c>
      <c r="M52" s="32">
        <v>77.579595429050599</v>
      </c>
      <c r="N52" s="279">
        <v>-1699.0683470559707</v>
      </c>
      <c r="O52" s="268">
        <f>O49+N52</f>
        <v>-3294.9823181571564</v>
      </c>
      <c r="P52" s="288">
        <v>38850.13860636</v>
      </c>
      <c r="Q52" s="37">
        <v>163352.15455610765</v>
      </c>
    </row>
    <row r="53" spans="1:17" x14ac:dyDescent="0.2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5568.6442979295407</v>
      </c>
      <c r="I53" s="26">
        <v>19.83791829825179</v>
      </c>
      <c r="J53" s="257">
        <v>5299.352716164206</v>
      </c>
      <c r="K53" s="34">
        <v>22.970082272827042</v>
      </c>
      <c r="L53" s="390">
        <v>269.29158176533474</v>
      </c>
      <c r="M53" s="32">
        <v>-20.174004298263714</v>
      </c>
      <c r="N53" s="38"/>
      <c r="O53" s="270"/>
      <c r="P53" s="288">
        <v>38914.87963394</v>
      </c>
      <c r="Q53" s="37">
        <v>167691.54598543164</v>
      </c>
    </row>
    <row r="54" spans="1:17" x14ac:dyDescent="0.2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5449.2874429452513</v>
      </c>
      <c r="I54" s="26">
        <v>18.471269488111485</v>
      </c>
      <c r="J54" s="257">
        <v>5026.0617140003296</v>
      </c>
      <c r="K54" s="34">
        <v>6.9985127751904574</v>
      </c>
      <c r="L54" s="390">
        <v>423.22572894492168</v>
      </c>
      <c r="M54" s="32">
        <v>-533.41431860627631</v>
      </c>
      <c r="N54" s="39"/>
      <c r="O54" s="272"/>
      <c r="P54" s="288">
        <v>38410.715175049998</v>
      </c>
      <c r="Q54" s="37">
        <v>168934.80088759691</v>
      </c>
    </row>
    <row r="55" spans="1:17" x14ac:dyDescent="0.2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6233.5867495855691</v>
      </c>
      <c r="I55" s="26">
        <v>25.239292489756004</v>
      </c>
      <c r="J55" s="257">
        <v>5548.0296633753478</v>
      </c>
      <c r="K55" s="34">
        <v>5.2434942385185757</v>
      </c>
      <c r="L55" s="390">
        <v>685.55708621022131</v>
      </c>
      <c r="M55" s="32">
        <v>-332.96725463110641</v>
      </c>
      <c r="N55" s="279">
        <v>-1478.2904446114103</v>
      </c>
      <c r="O55" s="268">
        <f>O52+N55</f>
        <v>-4773.2727627685672</v>
      </c>
      <c r="P55" s="288">
        <v>38943.12500865</v>
      </c>
      <c r="Q55" s="37">
        <v>173286.62125845096</v>
      </c>
    </row>
    <row r="56" spans="1:17" x14ac:dyDescent="0.2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5888.2294379507302</v>
      </c>
      <c r="I56" s="26">
        <v>19.224145389559212</v>
      </c>
      <c r="J56" s="257">
        <v>5057.6163972917429</v>
      </c>
      <c r="K56" s="34">
        <v>6.5719612938754501</v>
      </c>
      <c r="L56" s="390">
        <v>830.6130406589873</v>
      </c>
      <c r="M56" s="32">
        <v>330.2346807735529</v>
      </c>
      <c r="N56" s="41"/>
      <c r="O56" s="270"/>
      <c r="P56" s="288">
        <v>37737.889172969997</v>
      </c>
      <c r="Q56" s="37">
        <v>172129.51988800397</v>
      </c>
    </row>
    <row r="57" spans="1:17" x14ac:dyDescent="0.2">
      <c r="A57" s="3"/>
      <c r="B57" s="18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6057.9209430598567</v>
      </c>
      <c r="I57" s="26">
        <v>26.448479386762202</v>
      </c>
      <c r="J57" s="257">
        <v>5422.0950099063539</v>
      </c>
      <c r="K57" s="34">
        <v>14.003111759919484</v>
      </c>
      <c r="L57" s="390">
        <v>635.82593315350277</v>
      </c>
      <c r="M57" s="32">
        <v>1730.8932739213044</v>
      </c>
      <c r="N57" s="39"/>
      <c r="O57" s="272"/>
      <c r="P57" s="288">
        <v>39268.767740809999</v>
      </c>
      <c r="Q57" s="37">
        <v>174708.37686617018</v>
      </c>
    </row>
    <row r="58" spans="1:17" x14ac:dyDescent="0.2">
      <c r="A58" s="3"/>
      <c r="B58" s="1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6135.307610383461</v>
      </c>
      <c r="I58" s="26">
        <v>16.898745769780611</v>
      </c>
      <c r="J58" s="257">
        <v>5531.4960636039368</v>
      </c>
      <c r="K58" s="34">
        <v>13.660825792732222</v>
      </c>
      <c r="L58" s="390">
        <v>603.81154677952418</v>
      </c>
      <c r="M58" s="32">
        <v>58.179380755175544</v>
      </c>
      <c r="N58" s="279">
        <v>-1191.250992823989</v>
      </c>
      <c r="O58" s="268">
        <f>O55+N58</f>
        <v>-5964.523755592556</v>
      </c>
      <c r="P58" s="288">
        <v>37911.509386389997</v>
      </c>
      <c r="Q58" s="37">
        <v>175331.63435705565</v>
      </c>
    </row>
    <row r="59" spans="1:17" ht="13.8" thickBot="1" x14ac:dyDescent="0.25">
      <c r="A59" s="3"/>
      <c r="B59" s="18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7014.4438342141057</v>
      </c>
      <c r="I59" s="26">
        <v>11.659269444443353</v>
      </c>
      <c r="J59" s="257">
        <v>5657.5400763734251</v>
      </c>
      <c r="K59" s="34">
        <v>6.322011667724925</v>
      </c>
      <c r="L59" s="390">
        <v>1356.9037578406806</v>
      </c>
      <c r="M59" s="32">
        <v>41.216094739910261</v>
      </c>
      <c r="N59" s="40"/>
      <c r="O59" s="42"/>
      <c r="P59" s="288">
        <v>38982.627513810003</v>
      </c>
      <c r="Q59" s="37">
        <v>178407.10496484072</v>
      </c>
    </row>
    <row r="60" spans="1:17" x14ac:dyDescent="0.2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6627.6846682234554</v>
      </c>
      <c r="I60" s="28">
        <v>19.203643234851221</v>
      </c>
      <c r="J60" s="259">
        <v>5490.2033543039615</v>
      </c>
      <c r="K60" s="36">
        <v>11.811846086971368</v>
      </c>
      <c r="L60" s="259">
        <v>1137.4813139194939</v>
      </c>
      <c r="M60" s="36">
        <v>75.063910110669482</v>
      </c>
      <c r="N60" s="277"/>
      <c r="O60" s="278"/>
      <c r="P60" s="289">
        <v>38708.22492167999</v>
      </c>
      <c r="Q60" s="248">
        <v>179401.14503639878</v>
      </c>
    </row>
    <row r="61" spans="1:17" x14ac:dyDescent="0.2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6274.6451041867203</v>
      </c>
      <c r="I61" s="26">
        <v>35.485234489441453</v>
      </c>
      <c r="J61" s="257">
        <v>5079.8485285089973</v>
      </c>
      <c r="K61" s="34">
        <v>13.673334797822045</v>
      </c>
      <c r="L61" s="257">
        <v>1194.796575677723</v>
      </c>
      <c r="M61" s="32">
        <v>635.5931903994599</v>
      </c>
      <c r="N61" s="279">
        <v>-336.61473906997298</v>
      </c>
      <c r="O61" s="268">
        <f>N61</f>
        <v>-336.61473906997298</v>
      </c>
      <c r="P61" s="290">
        <v>38391.853536590002</v>
      </c>
      <c r="Q61" s="198">
        <v>180710.7290686511</v>
      </c>
    </row>
    <row r="62" spans="1:17" x14ac:dyDescent="0.2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6494.4618714814696</v>
      </c>
      <c r="I62" s="26">
        <v>18.215021852864943</v>
      </c>
      <c r="J62" s="257">
        <v>5875.5845116762184</v>
      </c>
      <c r="K62" s="34">
        <v>11.859048809130979</v>
      </c>
      <c r="L62" s="390">
        <v>618.87735980525122</v>
      </c>
      <c r="M62" s="32">
        <v>156.68657389824284</v>
      </c>
      <c r="N62" s="53"/>
      <c r="O62" s="43"/>
      <c r="P62" s="288">
        <v>38103.828427339991</v>
      </c>
      <c r="Q62" s="37">
        <v>183135.75438309385</v>
      </c>
    </row>
    <row r="63" spans="1:17" x14ac:dyDescent="0.2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6262.4735487436747</v>
      </c>
      <c r="I63" s="26">
        <v>24.03480589219058</v>
      </c>
      <c r="J63" s="257">
        <v>5492.109477758755</v>
      </c>
      <c r="K63" s="34">
        <v>22.040458553531252</v>
      </c>
      <c r="L63" s="390">
        <v>770.36407098491964</v>
      </c>
      <c r="M63" s="32">
        <v>40.39087829675114</v>
      </c>
      <c r="N63" s="39"/>
      <c r="O63" s="272"/>
      <c r="P63" s="288">
        <v>37336.979591850002</v>
      </c>
      <c r="Q63" s="37">
        <v>183568.77166337901</v>
      </c>
    </row>
    <row r="64" spans="1:17" x14ac:dyDescent="0.2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6500.1389082895303</v>
      </c>
      <c r="I64" s="26">
        <v>12.504931823593356</v>
      </c>
      <c r="J64" s="257">
        <v>6085.2769040062039</v>
      </c>
      <c r="K64" s="34">
        <v>26.097843048399461</v>
      </c>
      <c r="L64" s="390">
        <v>414.86200428332631</v>
      </c>
      <c r="M64" s="32">
        <v>-56.413384186214287</v>
      </c>
      <c r="N64" s="279">
        <v>-2247.8467975779276</v>
      </c>
      <c r="O64" s="268">
        <f>O61+N64</f>
        <v>-2584.4615366479006</v>
      </c>
      <c r="P64" s="288">
        <v>37281.215991270001</v>
      </c>
      <c r="Q64" s="37">
        <v>183778.82655095455</v>
      </c>
    </row>
    <row r="65" spans="1:17" x14ac:dyDescent="0.2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6282.2353405186986</v>
      </c>
      <c r="I65" s="26">
        <v>12.814448264445177</v>
      </c>
      <c r="J65" s="257">
        <v>5985.4906611462775</v>
      </c>
      <c r="K65" s="34">
        <v>12.947580237284416</v>
      </c>
      <c r="L65" s="390">
        <v>296.74467937242116</v>
      </c>
      <c r="M65" s="32">
        <v>10.194562127459861</v>
      </c>
      <c r="N65" s="38"/>
      <c r="O65" s="270"/>
      <c r="P65" s="288">
        <v>36986.887223170008</v>
      </c>
      <c r="Q65" s="37">
        <v>178166.81805122941</v>
      </c>
    </row>
    <row r="66" spans="1:17" x14ac:dyDescent="0.2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6049.5449144780741</v>
      </c>
      <c r="I66" s="26">
        <v>11.015338754242588</v>
      </c>
      <c r="J66" s="257">
        <v>5771.66715348856</v>
      </c>
      <c r="K66" s="34">
        <v>14.834784805990564</v>
      </c>
      <c r="L66" s="390">
        <v>277.87776098951417</v>
      </c>
      <c r="M66" s="32">
        <v>-34.342895059275335</v>
      </c>
      <c r="N66" s="39"/>
      <c r="O66" s="272"/>
      <c r="P66" s="288">
        <v>37575.877886410002</v>
      </c>
      <c r="Q66" s="37">
        <v>180272.85447680208</v>
      </c>
    </row>
    <row r="67" spans="1:17" x14ac:dyDescent="0.2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6234.0210358440127</v>
      </c>
      <c r="I67" s="26">
        <v>6.9668759879348841E-3</v>
      </c>
      <c r="J67" s="257">
        <v>6558.075994020408</v>
      </c>
      <c r="K67" s="34">
        <v>18.205496219905946</v>
      </c>
      <c r="L67" s="390">
        <v>-324.0549581763953</v>
      </c>
      <c r="M67" s="32">
        <v>-147.26885108398196</v>
      </c>
      <c r="N67" s="279">
        <v>-2938.7752648816222</v>
      </c>
      <c r="O67" s="268">
        <f>O64+N67</f>
        <v>-5523.2368015295233</v>
      </c>
      <c r="P67" s="288">
        <v>36780.743382730012</v>
      </c>
      <c r="Q67" s="37">
        <v>178655.04596395945</v>
      </c>
    </row>
    <row r="68" spans="1:17" x14ac:dyDescent="0.2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5543.4761039310306</v>
      </c>
      <c r="I68" s="26">
        <v>-5.8549575496786961</v>
      </c>
      <c r="J68" s="257">
        <v>5566.8440727626848</v>
      </c>
      <c r="K68" s="34">
        <v>10.068531012823033</v>
      </c>
      <c r="L68" s="390">
        <v>-23.367968831654252</v>
      </c>
      <c r="M68" s="32">
        <v>-102.81333998959548</v>
      </c>
      <c r="N68" s="41"/>
      <c r="O68" s="270"/>
      <c r="P68" s="288">
        <v>37133.648012039986</v>
      </c>
      <c r="Q68" s="37">
        <v>181109.17394138343</v>
      </c>
    </row>
    <row r="69" spans="1:17" x14ac:dyDescent="0.2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6626.2288750059142</v>
      </c>
      <c r="I69" s="26">
        <v>9.3812371816626161</v>
      </c>
      <c r="J69" s="257">
        <v>6939.2324502283254</v>
      </c>
      <c r="K69" s="34">
        <v>27.980650238516837</v>
      </c>
      <c r="L69" s="390">
        <v>-313.0035752224112</v>
      </c>
      <c r="M69" s="32">
        <v>-149.22787179661091</v>
      </c>
      <c r="N69" s="39"/>
      <c r="O69" s="272"/>
      <c r="P69" s="288">
        <v>37457.158173609991</v>
      </c>
      <c r="Q69" s="37">
        <v>182081.12915071315</v>
      </c>
    </row>
    <row r="70" spans="1:17" x14ac:dyDescent="0.2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6000.4386808493309</v>
      </c>
      <c r="I70" s="26">
        <v>-2.1982423392410855</v>
      </c>
      <c r="J70" s="257">
        <v>5641.0568675269687</v>
      </c>
      <c r="K70" s="34">
        <v>1.9806721845816444</v>
      </c>
      <c r="L70" s="390">
        <v>359.38181332236218</v>
      </c>
      <c r="M70" s="32">
        <v>-40.481129379000279</v>
      </c>
      <c r="N70" s="279">
        <v>-3634.0238434429752</v>
      </c>
      <c r="O70" s="268">
        <f>O67+N70</f>
        <v>-9157.260644972499</v>
      </c>
      <c r="P70" s="288">
        <v>39564.375911199997</v>
      </c>
      <c r="Q70" s="37">
        <v>185780.71339978458</v>
      </c>
    </row>
    <row r="71" spans="1:17" ht="13.8" thickBot="1" x14ac:dyDescent="0.25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6556.4781484449959</v>
      </c>
      <c r="I71" s="35">
        <v>-6.528895185321848</v>
      </c>
      <c r="J71" s="257">
        <v>6297.5692025379485</v>
      </c>
      <c r="K71" s="34">
        <v>11.312851831794578</v>
      </c>
      <c r="L71" s="390">
        <v>258.90894590704738</v>
      </c>
      <c r="M71" s="32">
        <v>-80.919137086106673</v>
      </c>
      <c r="N71" s="40"/>
      <c r="O71" s="42"/>
      <c r="P71" s="288">
        <v>39860.627115120005</v>
      </c>
      <c r="Q71" s="37">
        <v>185901.09888930479</v>
      </c>
    </row>
    <row r="72" spans="1:17" x14ac:dyDescent="0.2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6746.6659346467386</v>
      </c>
      <c r="I72" s="225">
        <v>1.7952161634023023</v>
      </c>
      <c r="J72" s="259">
        <v>5650.0273451253279</v>
      </c>
      <c r="K72" s="36">
        <v>2.9110759749194859</v>
      </c>
      <c r="L72" s="259">
        <v>1096.6385895214107</v>
      </c>
      <c r="M72" s="36">
        <v>-3.5906281622639313</v>
      </c>
      <c r="N72" s="277"/>
      <c r="O72" s="278"/>
      <c r="P72" s="289">
        <v>38909.326389070004</v>
      </c>
      <c r="Q72" s="248">
        <v>185880.60053360797</v>
      </c>
    </row>
    <row r="73" spans="1:17" x14ac:dyDescent="0.2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5495.8384944803356</v>
      </c>
      <c r="I73" s="26">
        <v>-12.41196269708913</v>
      </c>
      <c r="J73" s="257">
        <v>5269.5072164644625</v>
      </c>
      <c r="K73" s="34">
        <v>3.7335500633742802</v>
      </c>
      <c r="L73" s="257">
        <v>226.33127801587307</v>
      </c>
      <c r="M73" s="32">
        <v>-81.056919426849589</v>
      </c>
      <c r="N73" s="279">
        <v>-801.86318140824608</v>
      </c>
      <c r="O73" s="268">
        <f>N73</f>
        <v>-801.86318140824608</v>
      </c>
      <c r="P73" s="290">
        <v>38713.501337289999</v>
      </c>
      <c r="Q73" s="198">
        <v>186061.1455752503</v>
      </c>
    </row>
    <row r="74" spans="1:17" x14ac:dyDescent="0.2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6142.812458421904</v>
      </c>
      <c r="I74" s="26">
        <v>-5.4146043200858802</v>
      </c>
      <c r="J74" s="257">
        <v>5525.8154069043485</v>
      </c>
      <c r="K74" s="34">
        <v>-5.9529244124868486</v>
      </c>
      <c r="L74" s="390">
        <v>616.99705151755552</v>
      </c>
      <c r="M74" s="32">
        <v>-0.30382567045066367</v>
      </c>
      <c r="N74" s="53"/>
      <c r="O74" s="43"/>
      <c r="P74" s="288">
        <v>38709.986450399985</v>
      </c>
      <c r="Q74" s="37">
        <v>185132.59879289655</v>
      </c>
    </row>
    <row r="75" spans="1:17" x14ac:dyDescent="0.2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5731.9486542832774</v>
      </c>
      <c r="I75" s="26">
        <v>-8.4714911820558019</v>
      </c>
      <c r="J75" s="257">
        <v>5347.2600022793686</v>
      </c>
      <c r="K75" s="34">
        <v>-2.6374105626623012</v>
      </c>
      <c r="L75" s="390">
        <v>384.68865200390883</v>
      </c>
      <c r="M75" s="32">
        <v>-50.064045495777101</v>
      </c>
      <c r="N75" s="39"/>
      <c r="O75" s="272"/>
      <c r="P75" s="288">
        <v>37902.31474989</v>
      </c>
      <c r="Q75" s="37">
        <v>188235.18646279836</v>
      </c>
    </row>
    <row r="76" spans="1:17" x14ac:dyDescent="0.2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6190.4185703263202</v>
      </c>
      <c r="I76" s="26">
        <v>-4.764826449604465</v>
      </c>
      <c r="J76" s="257">
        <v>6015.4862007514394</v>
      </c>
      <c r="K76" s="34">
        <v>-1.1468780197794848</v>
      </c>
      <c r="L76" s="390">
        <v>174.93236957488079</v>
      </c>
      <c r="M76" s="32">
        <v>-57.833600626532125</v>
      </c>
      <c r="N76" s="279">
        <v>-2603.0887995959738</v>
      </c>
      <c r="O76" s="268">
        <f>O73+N76</f>
        <v>-3404.9519810042198</v>
      </c>
      <c r="P76" s="288">
        <v>38258.726355439998</v>
      </c>
      <c r="Q76" s="37">
        <v>187739.44214796665</v>
      </c>
    </row>
    <row r="77" spans="1:17" ht="13.5" customHeight="1" x14ac:dyDescent="0.2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5292.2458821008449</v>
      </c>
      <c r="I77" s="26">
        <v>-15.758554157191352</v>
      </c>
      <c r="J77" s="257">
        <v>4932.3553267757025</v>
      </c>
      <c r="K77" s="34">
        <v>-17.594803734417486</v>
      </c>
      <c r="L77" s="390">
        <v>359.89055532514249</v>
      </c>
      <c r="M77" s="32">
        <v>21.279530971293958</v>
      </c>
      <c r="N77" s="38"/>
      <c r="O77" s="270"/>
      <c r="P77" s="288">
        <v>39516.294610990008</v>
      </c>
      <c r="Q77" s="37">
        <v>190392.55092592887</v>
      </c>
    </row>
    <row r="78" spans="1:17" ht="13.5" customHeight="1" x14ac:dyDescent="0.2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5678.9485160381901</v>
      </c>
      <c r="I78" s="26">
        <v>-6.1260211086780147</v>
      </c>
      <c r="J78" s="257">
        <v>5834.7951147733065</v>
      </c>
      <c r="K78" s="34">
        <v>1.0937560951793657</v>
      </c>
      <c r="L78" s="390">
        <v>-155.84659873511646</v>
      </c>
      <c r="M78" s="32">
        <v>-156.08458848241455</v>
      </c>
      <c r="N78" s="39"/>
      <c r="O78" s="272"/>
      <c r="P78" s="288">
        <v>39082.925947350006</v>
      </c>
      <c r="Q78" s="37">
        <v>190537.73209704351</v>
      </c>
    </row>
    <row r="79" spans="1:17" ht="13.5" customHeight="1" x14ac:dyDescent="0.2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5994.7959974842124</v>
      </c>
      <c r="I79" s="26">
        <v>-3.8374114714133656</v>
      </c>
      <c r="J79" s="257">
        <v>5824.1292219837387</v>
      </c>
      <c r="K79" s="34">
        <v>-11.1914953822718</v>
      </c>
      <c r="L79" s="390">
        <v>170.6667755004737</v>
      </c>
      <c r="M79" s="32">
        <v>-152.66599729283371</v>
      </c>
      <c r="N79" s="279">
        <v>-3145.3605328877447</v>
      </c>
      <c r="O79" s="268">
        <f>O76+N79</f>
        <v>-6550.312513891964</v>
      </c>
      <c r="P79" s="288">
        <v>39503.239820579998</v>
      </c>
      <c r="Q79" s="37">
        <v>190908.53648174182</v>
      </c>
    </row>
    <row r="80" spans="1:17" ht="13.5" customHeight="1" x14ac:dyDescent="0.2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5226.1752254214871</v>
      </c>
      <c r="I80" s="26">
        <v>-5.723861212002646</v>
      </c>
      <c r="J80" s="257">
        <v>5185.0995718511267</v>
      </c>
      <c r="K80" s="34">
        <v>-6.8574671020398821</v>
      </c>
      <c r="L80" s="390">
        <v>41.075653570360373</v>
      </c>
      <c r="M80" s="32">
        <v>-275.77759481910675</v>
      </c>
      <c r="N80" s="41"/>
      <c r="O80" s="270"/>
      <c r="P80" s="288">
        <v>38932.565119610001</v>
      </c>
      <c r="Q80" s="37">
        <v>190634.49071062263</v>
      </c>
    </row>
    <row r="81" spans="1:17" ht="13.5" customHeight="1" x14ac:dyDescent="0.2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5256.7260023364424</v>
      </c>
      <c r="I81" s="26">
        <v>-20.66790777232622</v>
      </c>
      <c r="J81" s="257">
        <v>5563.8232017597311</v>
      </c>
      <c r="K81" s="34">
        <v>-19.820769203708377</v>
      </c>
      <c r="L81" s="390">
        <v>-307.09719942328866</v>
      </c>
      <c r="M81" s="32">
        <v>-1.8869994679535651</v>
      </c>
      <c r="N81" s="39"/>
      <c r="O81" s="272"/>
      <c r="P81" s="288">
        <v>39769.503034849993</v>
      </c>
      <c r="Q81" s="37">
        <v>193930.22254548824</v>
      </c>
    </row>
    <row r="82" spans="1:17" ht="13.5" customHeight="1" x14ac:dyDescent="0.2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5281.2771283177199</v>
      </c>
      <c r="I82" s="26">
        <v>-11.985149599592571</v>
      </c>
      <c r="J82" s="257">
        <v>5170.711022279298</v>
      </c>
      <c r="K82" s="34">
        <v>-8.3379029194908583</v>
      </c>
      <c r="L82" s="390">
        <v>110.56610603842182</v>
      </c>
      <c r="M82" s="32">
        <v>-69.234362469186763</v>
      </c>
      <c r="N82" s="40"/>
      <c r="O82" s="268"/>
      <c r="P82" s="288">
        <v>38786.282203799994</v>
      </c>
      <c r="Q82" s="37">
        <v>194721.97281104134</v>
      </c>
    </row>
    <row r="83" spans="1:17" ht="14.25" customHeight="1" thickBot="1" x14ac:dyDescent="0.25">
      <c r="A83" s="159"/>
      <c r="B83" s="160">
        <v>12</v>
      </c>
      <c r="C83" s="445">
        <v>4.1644363372149718</v>
      </c>
      <c r="D83" s="446">
        <v>19.795158009409942</v>
      </c>
      <c r="E83" s="447">
        <v>1.9179503015569477</v>
      </c>
      <c r="F83" s="448">
        <v>10.256903211495594</v>
      </c>
      <c r="G83" s="449">
        <v>770.3905000000002</v>
      </c>
      <c r="H83" s="450">
        <v>6644.0369544305595</v>
      </c>
      <c r="I83" s="27">
        <v>1.3354548585863935</v>
      </c>
      <c r="J83" s="258">
        <v>5183.6580365048712</v>
      </c>
      <c r="K83" s="35">
        <v>-17.687954355216394</v>
      </c>
      <c r="L83" s="450">
        <v>1460.3789179256883</v>
      </c>
      <c r="M83" s="451">
        <v>464.05116200580744</v>
      </c>
      <c r="N83" s="452"/>
      <c r="O83" s="453"/>
      <c r="P83" s="454">
        <v>40656.945720499993</v>
      </c>
      <c r="Q83" s="455"/>
    </row>
    <row r="84" spans="1:17" ht="14.25" customHeight="1" thickBot="1" x14ac:dyDescent="0.25">
      <c r="A84" s="395">
        <v>2020</v>
      </c>
      <c r="B84" s="396">
        <v>1</v>
      </c>
      <c r="C84" s="436">
        <v>-1.1276277496624743</v>
      </c>
      <c r="D84" s="437">
        <v>18.244311556563385</v>
      </c>
      <c r="E84" s="438">
        <v>-0.69008814954651942</v>
      </c>
      <c r="F84" s="439">
        <v>10.405587370987334</v>
      </c>
      <c r="G84" s="440">
        <v>772.64772727272725</v>
      </c>
      <c r="H84" s="441">
        <v>6701.9352554503357</v>
      </c>
      <c r="I84" s="225">
        <v>-0.66300421022320588</v>
      </c>
      <c r="J84" s="441">
        <v>5487.9470459880704</v>
      </c>
      <c r="K84" s="442">
        <v>-2.8686639769468614</v>
      </c>
      <c r="L84" s="441">
        <v>1213.9882094622653</v>
      </c>
      <c r="M84" s="442">
        <v>10.700847212760189</v>
      </c>
      <c r="N84" s="279"/>
      <c r="O84" s="268"/>
      <c r="P84" s="443">
        <v>37789.971952650005</v>
      </c>
      <c r="Q84" s="444"/>
    </row>
    <row r="85" spans="1:17" ht="14.25" hidden="1" customHeight="1" x14ac:dyDescent="0.2">
      <c r="A85" s="124"/>
      <c r="B85" s="125">
        <v>2</v>
      </c>
      <c r="C85" s="231"/>
      <c r="D85" s="34"/>
      <c r="E85" s="232"/>
      <c r="F85" s="26"/>
      <c r="G85" s="233"/>
      <c r="H85" s="257"/>
      <c r="I85" s="26"/>
      <c r="J85" s="257"/>
      <c r="K85" s="34"/>
      <c r="L85" s="257"/>
      <c r="M85" s="32"/>
      <c r="N85" s="279"/>
      <c r="O85" s="268"/>
      <c r="P85" s="290"/>
      <c r="Q85" s="198"/>
    </row>
    <row r="86" spans="1:17" ht="14.25" hidden="1" customHeight="1" x14ac:dyDescent="0.2">
      <c r="A86" s="124"/>
      <c r="B86" s="125">
        <v>3</v>
      </c>
      <c r="C86" s="19"/>
      <c r="D86" s="7"/>
      <c r="E86" s="20"/>
      <c r="F86" s="6"/>
      <c r="G86" s="9"/>
      <c r="H86" s="390"/>
      <c r="I86" s="26"/>
      <c r="J86" s="257"/>
      <c r="K86" s="34"/>
      <c r="L86" s="390"/>
      <c r="M86" s="32"/>
      <c r="N86" s="53"/>
      <c r="O86" s="43"/>
      <c r="P86" s="288"/>
      <c r="Q86" s="37"/>
    </row>
    <row r="87" spans="1:17" ht="14.25" hidden="1" customHeight="1" x14ac:dyDescent="0.2">
      <c r="A87" s="124"/>
      <c r="B87" s="125">
        <v>4</v>
      </c>
      <c r="C87" s="19"/>
      <c r="D87" s="7"/>
      <c r="E87" s="20"/>
      <c r="F87" s="6"/>
      <c r="G87" s="9"/>
      <c r="H87" s="390"/>
      <c r="I87" s="26"/>
      <c r="J87" s="257"/>
      <c r="K87" s="34"/>
      <c r="L87" s="390"/>
      <c r="M87" s="32"/>
      <c r="N87" s="39"/>
      <c r="O87" s="272"/>
      <c r="P87" s="288"/>
      <c r="Q87" s="37"/>
    </row>
    <row r="88" spans="1:17" ht="14.25" hidden="1" customHeight="1" x14ac:dyDescent="0.2">
      <c r="A88" s="124"/>
      <c r="B88" s="125">
        <v>5</v>
      </c>
      <c r="C88" s="19"/>
      <c r="D88" s="7"/>
      <c r="E88" s="20"/>
      <c r="F88" s="6"/>
      <c r="G88" s="9"/>
      <c r="H88" s="390"/>
      <c r="I88" s="26"/>
      <c r="J88" s="257"/>
      <c r="K88" s="34"/>
      <c r="L88" s="390"/>
      <c r="M88" s="32"/>
      <c r="N88" s="279"/>
      <c r="O88" s="268"/>
      <c r="P88" s="288"/>
      <c r="Q88" s="37"/>
    </row>
    <row r="89" spans="1:17" ht="14.25" hidden="1" customHeight="1" x14ac:dyDescent="0.2">
      <c r="A89" s="124"/>
      <c r="B89" s="125">
        <v>6</v>
      </c>
      <c r="C89" s="19"/>
      <c r="D89" s="7"/>
      <c r="E89" s="20"/>
      <c r="F89" s="6"/>
      <c r="G89" s="9"/>
      <c r="H89" s="390"/>
      <c r="I89" s="26"/>
      <c r="J89" s="257"/>
      <c r="K89" s="34"/>
      <c r="L89" s="390"/>
      <c r="M89" s="32"/>
      <c r="N89" s="38"/>
      <c r="O89" s="270"/>
      <c r="P89" s="288"/>
      <c r="Q89" s="37"/>
    </row>
    <row r="90" spans="1:17" ht="14.25" hidden="1" customHeight="1" x14ac:dyDescent="0.2">
      <c r="A90" s="124"/>
      <c r="B90" s="125">
        <v>7</v>
      </c>
      <c r="C90" s="19"/>
      <c r="D90" s="7"/>
      <c r="E90" s="20"/>
      <c r="F90" s="6"/>
      <c r="G90" s="9"/>
      <c r="H90" s="390"/>
      <c r="I90" s="26"/>
      <c r="J90" s="257"/>
      <c r="K90" s="34"/>
      <c r="L90" s="390"/>
      <c r="M90" s="32"/>
      <c r="N90" s="39"/>
      <c r="O90" s="272"/>
      <c r="P90" s="288"/>
      <c r="Q90" s="37"/>
    </row>
    <row r="91" spans="1:17" ht="14.25" hidden="1" customHeight="1" x14ac:dyDescent="0.2">
      <c r="A91" s="124"/>
      <c r="B91" s="125">
        <v>8</v>
      </c>
      <c r="C91" s="19"/>
      <c r="D91" s="7"/>
      <c r="E91" s="20"/>
      <c r="F91" s="6"/>
      <c r="G91" s="9"/>
      <c r="H91" s="390"/>
      <c r="I91" s="26"/>
      <c r="J91" s="257"/>
      <c r="K91" s="34"/>
      <c r="L91" s="390"/>
      <c r="M91" s="32"/>
      <c r="N91" s="279"/>
      <c r="O91" s="268"/>
      <c r="P91" s="288"/>
      <c r="Q91" s="37"/>
    </row>
    <row r="92" spans="1:17" ht="14.25" hidden="1" customHeight="1" x14ac:dyDescent="0.2">
      <c r="A92" s="124"/>
      <c r="B92" s="125">
        <v>9</v>
      </c>
      <c r="C92" s="19"/>
      <c r="D92" s="7"/>
      <c r="E92" s="20"/>
      <c r="F92" s="6"/>
      <c r="G92" s="9"/>
      <c r="H92" s="390"/>
      <c r="I92" s="26"/>
      <c r="J92" s="257"/>
      <c r="K92" s="34"/>
      <c r="L92" s="390"/>
      <c r="M92" s="32"/>
      <c r="N92" s="41"/>
      <c r="O92" s="270"/>
      <c r="P92" s="288"/>
      <c r="Q92" s="37"/>
    </row>
    <row r="93" spans="1:17" ht="14.25" hidden="1" customHeight="1" x14ac:dyDescent="0.2">
      <c r="A93" s="124"/>
      <c r="B93" s="125">
        <v>10</v>
      </c>
      <c r="C93" s="19"/>
      <c r="D93" s="7"/>
      <c r="E93" s="20"/>
      <c r="F93" s="6"/>
      <c r="G93" s="9"/>
      <c r="H93" s="390"/>
      <c r="I93" s="26"/>
      <c r="J93" s="257"/>
      <c r="K93" s="34"/>
      <c r="L93" s="390"/>
      <c r="M93" s="32"/>
      <c r="N93" s="39"/>
      <c r="O93" s="272"/>
      <c r="P93" s="288"/>
      <c r="Q93" s="37"/>
    </row>
    <row r="94" spans="1:17" ht="14.25" hidden="1" customHeight="1" x14ac:dyDescent="0.2">
      <c r="A94" s="124"/>
      <c r="B94" s="125">
        <v>11</v>
      </c>
      <c r="C94" s="19"/>
      <c r="D94" s="7"/>
      <c r="E94" s="20"/>
      <c r="F94" s="6"/>
      <c r="G94" s="9"/>
      <c r="H94" s="390"/>
      <c r="I94" s="26"/>
      <c r="J94" s="257"/>
      <c r="K94" s="34"/>
      <c r="L94" s="390"/>
      <c r="M94" s="32"/>
      <c r="N94" s="40"/>
      <c r="O94" s="268"/>
      <c r="P94" s="288"/>
      <c r="Q94" s="37"/>
    </row>
    <row r="95" spans="1:17" ht="14.25" hidden="1" customHeight="1" x14ac:dyDescent="0.2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 x14ac:dyDescent="0.25">
      <c r="A96" s="74"/>
      <c r="B96" s="74"/>
      <c r="C96" s="10"/>
      <c r="D96" s="10"/>
      <c r="E96" s="10"/>
      <c r="F96" s="10"/>
      <c r="G96" s="10"/>
      <c r="H96" s="48"/>
      <c r="I96" s="46"/>
      <c r="J96" s="434"/>
      <c r="K96" s="46"/>
      <c r="L96" s="48"/>
      <c r="M96" s="11"/>
      <c r="N96" s="418"/>
      <c r="O96" s="417"/>
      <c r="P96" s="435"/>
      <c r="Q96" s="48"/>
    </row>
    <row r="97" spans="1:19" s="45" customFormat="1" x14ac:dyDescent="0.2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464"/>
      <c r="O97" s="466"/>
      <c r="P97" s="286"/>
      <c r="Q97" s="287"/>
      <c r="R97"/>
      <c r="S97"/>
    </row>
    <row r="98" spans="1:19" s="45" customFormat="1" x14ac:dyDescent="0.2">
      <c r="A98" s="2" t="s">
        <v>62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465"/>
      <c r="O98" s="463"/>
      <c r="P98" s="44"/>
      <c r="Q98" s="48"/>
    </row>
    <row r="99" spans="1:19" s="45" customFormat="1" x14ac:dyDescent="0.2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465"/>
      <c r="O99" s="463"/>
      <c r="P99" s="44"/>
      <c r="Q99" s="48"/>
    </row>
    <row r="100" spans="1:19" s="45" customFormat="1" x14ac:dyDescent="0.2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467"/>
      <c r="O100" s="463"/>
      <c r="P100" s="44"/>
      <c r="Q100" s="48"/>
    </row>
    <row r="101" spans="1:19" s="45" customFormat="1" x14ac:dyDescent="0.2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467"/>
      <c r="O101" s="463"/>
      <c r="P101" s="44"/>
      <c r="Q101" s="48"/>
    </row>
    <row r="102" spans="1:19" s="45" customFormat="1" x14ac:dyDescent="0.2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467"/>
      <c r="O102" s="463"/>
      <c r="P102" s="44"/>
      <c r="Q102" s="48"/>
    </row>
    <row r="103" spans="1:19" s="45" customFormat="1" x14ac:dyDescent="0.2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463"/>
      <c r="O103" s="463"/>
      <c r="P103" s="44"/>
      <c r="Q103" s="48"/>
    </row>
    <row r="104" spans="1:19" s="45" customFormat="1" x14ac:dyDescent="0.2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465"/>
      <c r="O104" s="463"/>
      <c r="P104" s="44"/>
      <c r="Q104" s="48"/>
    </row>
    <row r="105" spans="1:19" s="45" customFormat="1" x14ac:dyDescent="0.2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465"/>
      <c r="O105" s="463"/>
      <c r="P105" s="44"/>
      <c r="Q105" s="48"/>
    </row>
    <row r="106" spans="1:19" s="45" customFormat="1" x14ac:dyDescent="0.2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463"/>
      <c r="P106" s="44"/>
      <c r="Q106" s="48"/>
    </row>
    <row r="107" spans="1:19" s="45" customFormat="1" x14ac:dyDescent="0.2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463"/>
      <c r="P107" s="44"/>
      <c r="Q107" s="50"/>
    </row>
    <row r="108" spans="1:19" s="45" customFormat="1" x14ac:dyDescent="0.2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463"/>
      <c r="P108" s="44"/>
      <c r="Q108" s="48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06:O108"/>
    <mergeCell ref="N97:N99"/>
    <mergeCell ref="O97:O99"/>
    <mergeCell ref="N100:N102"/>
    <mergeCell ref="O100:O102"/>
    <mergeCell ref="N103:N105"/>
    <mergeCell ref="O103:O105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2" x14ac:dyDescent="0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2019-11-25T14:16:01Z</cp:lastPrinted>
  <dcterms:created xsi:type="dcterms:W3CDTF">2017-03-22T22:23:09Z</dcterms:created>
  <dcterms:modified xsi:type="dcterms:W3CDTF">2020-02-07T15:41:54Z</dcterms:modified>
</cp:coreProperties>
</file>