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4412\Desktop\大使館ＨＰ更新\経済情勢\"/>
    </mc:Choice>
  </mc:AlternateContent>
  <bookViews>
    <workbookView xWindow="2205" yWindow="2205" windowWidth="16200" windowHeight="10065" activeTab="1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" i="2" l="1"/>
  <c r="R11" i="1" l="1"/>
  <c r="Q11" i="1"/>
  <c r="P11" i="1"/>
  <c r="O11" i="1"/>
  <c r="N8" i="1"/>
  <c r="N9" i="1"/>
  <c r="N10" i="1"/>
  <c r="N11" i="1"/>
  <c r="M11" i="1" l="1"/>
  <c r="L11" i="1"/>
  <c r="K11" i="1"/>
  <c r="J11" i="1" l="1"/>
  <c r="S11" i="1" l="1"/>
  <c r="F10" i="2" l="1"/>
  <c r="D10" i="2"/>
  <c r="P10" i="2" l="1"/>
  <c r="H11" i="1"/>
  <c r="O73" i="2" l="1"/>
  <c r="O76" i="2" s="1"/>
  <c r="O79" i="2" s="1"/>
  <c r="O82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1" i="2"/>
  <c r="O64" i="2" s="1"/>
  <c r="O67" i="2" s="1"/>
  <c r="O70" i="2" s="1"/>
  <c r="Q7" i="2"/>
  <c r="Q6" i="2"/>
  <c r="L9" i="1"/>
  <c r="K9" i="1"/>
  <c r="O49" i="2"/>
  <c r="O52" i="2" s="1"/>
  <c r="O55" i="2" s="1"/>
  <c r="O58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 s="1"/>
  <c r="O43" i="2" s="1"/>
  <c r="O46" i="2" s="1"/>
  <c r="O25" i="2"/>
  <c r="O28" i="2"/>
  <c r="O31" i="2" s="1"/>
  <c r="O34" i="2" s="1"/>
  <c r="O13" i="2"/>
  <c r="O16" i="2" s="1"/>
  <c r="O19" i="2" s="1"/>
  <c r="O22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<sst xmlns="http://schemas.openxmlformats.org/spreadsheetml/2006/main" count="301" uniqueCount="71">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</sst>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0.0"/>
    <numFmt numFmtId="165" formatCode="#,##0.000;&quot;▲ &quot;#,##0.000"/>
    <numFmt numFmtId="166" formatCode="#,##0.0;&quot;▲ &quot;#,##0.0"/>
    <numFmt numFmtId="167" formatCode="0.0;&quot;▲ &quot;0.0"/>
    <numFmt numFmtId="168" formatCode="#,##0.0;[Red]\-#,##0.0"/>
    <numFmt numFmtId="169" formatCode="#,##0.0"/>
    <numFmt numFmtId="170" formatCode="#,##0.0_ "/>
    <numFmt numFmtId="171" formatCode="#,##0;&quot;▲ &quot;#,##0"/>
    <numFmt numFmtId="172" formatCode="_-&quot;$&quot;\ * #,##0.00_-;\-&quot;$&quot;\ * #,##0.00_-;_-&quot;$&quot;\ * &quot;-&quot;??_-;_-@_-"/>
    <numFmt numFmtId="173" formatCode="#.##0"/>
    <numFmt numFmtId="174" formatCode="_-[$€-2]\ * #,##0.00_-;\-[$€-2]\ * #,##0.00_-;_-[$€-2]\ * &quot;-&quot;??_-"/>
    <numFmt numFmtId="175" formatCode="&quot;$&quot;#,##0\ ;\(&quot;$&quot;#,##0\)"/>
  </numFmts>
  <fonts count="18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name val="Arial"/>
      <family val="2"/>
    </font>
    <font>
      <sz val="11"/>
      <name val="Calibri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46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65" fontId="0" fillId="0" borderId="0" xfId="0" applyNumberFormat="1" applyFont="1" applyAlignment="1"/>
    <xf numFmtId="166" fontId="0" fillId="0" borderId="34" xfId="0" applyNumberFormat="1" applyFont="1" applyFill="1" applyBorder="1" applyAlignment="1">
      <alignment horizontal="right" vertical="center"/>
    </xf>
    <xf numFmtId="166" fontId="0" fillId="0" borderId="18" xfId="0" applyNumberFormat="1" applyFont="1" applyFill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6" fontId="0" fillId="0" borderId="32" xfId="0" applyNumberFormat="1" applyFont="1" applyFill="1" applyBorder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66" fontId="0" fillId="0" borderId="0" xfId="0" applyNumberFormat="1" applyFont="1" applyAlignment="1">
      <alignment vertical="center"/>
    </xf>
    <xf numFmtId="166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66" fontId="0" fillId="0" borderId="17" xfId="0" applyNumberFormat="1" applyFont="1" applyFill="1" applyBorder="1" applyAlignment="1">
      <alignment horizontal="right" vertical="center"/>
    </xf>
    <xf numFmtId="166" fontId="0" fillId="0" borderId="36" xfId="0" applyNumberFormat="1" applyFont="1" applyFill="1" applyBorder="1" applyAlignment="1">
      <alignment horizontal="right" vertical="center"/>
    </xf>
    <xf numFmtId="166" fontId="0" fillId="0" borderId="57" xfId="0" applyNumberFormat="1" applyFont="1" applyBorder="1" applyAlignment="1">
      <alignment horizontal="right" vertical="center" shrinkToFit="1"/>
    </xf>
    <xf numFmtId="166" fontId="0" fillId="0" borderId="35" xfId="0" applyNumberFormat="1" applyFont="1" applyBorder="1" applyAlignment="1">
      <alignment horizontal="right" vertical="center" shrinkToFit="1"/>
    </xf>
    <xf numFmtId="166" fontId="0" fillId="0" borderId="40" xfId="0" applyNumberFormat="1" applyFont="1" applyBorder="1" applyAlignment="1">
      <alignment horizontal="right" vertical="center" shrinkToFit="1"/>
    </xf>
    <xf numFmtId="166" fontId="0" fillId="0" borderId="34" xfId="0" applyNumberFormat="1" applyFont="1" applyBorder="1" applyAlignment="1">
      <alignment horizontal="right" vertical="center" shrinkToFit="1"/>
    </xf>
    <xf numFmtId="166" fontId="0" fillId="0" borderId="45" xfId="0" applyNumberFormat="1" applyFont="1" applyBorder="1" applyAlignment="1">
      <alignment horizontal="right" vertical="center" shrinkToFit="1"/>
    </xf>
    <xf numFmtId="166" fontId="0" fillId="0" borderId="34" xfId="0" applyNumberFormat="1" applyFont="1" applyFill="1" applyBorder="1" applyAlignment="1">
      <alignment horizontal="right" vertical="center" shrinkToFit="1"/>
    </xf>
    <xf numFmtId="166" fontId="0" fillId="0" borderId="45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Border="1" applyAlignment="1">
      <alignment horizontal="right" vertical="center" shrinkToFit="1"/>
    </xf>
    <xf numFmtId="166" fontId="0" fillId="0" borderId="58" xfId="0" applyNumberFormat="1" applyFont="1" applyBorder="1" applyAlignment="1">
      <alignment horizontal="right" vertical="center" shrinkToFit="1"/>
    </xf>
    <xf numFmtId="166" fontId="0" fillId="0" borderId="19" xfId="0" applyNumberFormat="1" applyFont="1" applyBorder="1" applyAlignment="1">
      <alignment horizontal="right" vertical="center" shrinkToFit="1"/>
    </xf>
    <xf numFmtId="166" fontId="0" fillId="0" borderId="20" xfId="0" applyNumberFormat="1" applyFont="1" applyBorder="1" applyAlignment="1">
      <alignment horizontal="right" vertical="center" shrinkToFit="1"/>
    </xf>
    <xf numFmtId="166" fontId="0" fillId="0" borderId="18" xfId="0" applyNumberFormat="1" applyFont="1" applyBorder="1" applyAlignment="1">
      <alignment horizontal="right" vertical="center" shrinkToFit="1"/>
    </xf>
    <xf numFmtId="166" fontId="0" fillId="0" borderId="22" xfId="0" applyNumberFormat="1" applyFont="1" applyBorder="1" applyAlignment="1">
      <alignment horizontal="right" vertical="center" shrinkToFit="1"/>
    </xf>
    <xf numFmtId="166" fontId="0" fillId="0" borderId="18" xfId="0" applyNumberFormat="1" applyFont="1" applyFill="1" applyBorder="1" applyAlignment="1">
      <alignment horizontal="right" vertical="center" shrinkToFit="1"/>
    </xf>
    <xf numFmtId="166" fontId="0" fillId="0" borderId="22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Border="1" applyAlignment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/>
    </xf>
    <xf numFmtId="166" fontId="0" fillId="0" borderId="60" xfId="1" applyNumberFormat="1" applyFont="1" applyFill="1" applyBorder="1" applyAlignment="1">
      <alignment vertical="center"/>
    </xf>
    <xf numFmtId="166" fontId="0" fillId="0" borderId="17" xfId="1" applyNumberFormat="1" applyFont="1" applyFill="1" applyBorder="1" applyAlignment="1">
      <alignment vertical="center"/>
    </xf>
    <xf numFmtId="166" fontId="0" fillId="0" borderId="14" xfId="0" applyNumberFormat="1" applyFont="1" applyFill="1" applyBorder="1" applyAlignment="1">
      <alignment vertical="center"/>
    </xf>
    <xf numFmtId="166" fontId="0" fillId="0" borderId="60" xfId="0" applyNumberFormat="1" applyFont="1" applyFill="1" applyBorder="1" applyAlignment="1">
      <alignment vertical="center"/>
    </xf>
    <xf numFmtId="166" fontId="0" fillId="0" borderId="20" xfId="1" applyNumberFormat="1" applyFont="1" applyFill="1" applyBorder="1" applyAlignment="1">
      <alignment vertical="center"/>
    </xf>
    <xf numFmtId="166" fontId="0" fillId="0" borderId="61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66" fontId="0" fillId="0" borderId="0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 shrinkToFit="1"/>
    </xf>
    <xf numFmtId="171" fontId="0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ont="1" applyBorder="1" applyAlignment="1"/>
    <xf numFmtId="171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0" fillId="0" borderId="56" xfId="1" applyNumberFormat="1" applyFont="1" applyFill="1" applyBorder="1" applyAlignment="1">
      <alignment vertical="center" shrinkToFit="1"/>
    </xf>
    <xf numFmtId="166" fontId="0" fillId="0" borderId="60" xfId="0" applyNumberFormat="1" applyFont="1" applyFill="1" applyBorder="1" applyAlignment="1">
      <alignment vertical="center" shrinkToFit="1"/>
    </xf>
    <xf numFmtId="166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66" fontId="7" fillId="0" borderId="26" xfId="0" applyNumberFormat="1" applyFont="1" applyBorder="1" applyAlignment="1">
      <alignment horizontal="right" vertical="center" shrinkToFit="1"/>
    </xf>
    <xf numFmtId="166" fontId="7" fillId="0" borderId="32" xfId="0" applyNumberFormat="1" applyFont="1" applyBorder="1" applyAlignment="1">
      <alignment horizontal="right" vertical="center" shrinkToFit="1"/>
    </xf>
    <xf numFmtId="166" fontId="7" fillId="0" borderId="33" xfId="0" applyNumberFormat="1" applyFont="1" applyBorder="1" applyAlignment="1">
      <alignment horizontal="right" vertical="center" shrinkToFit="1"/>
    </xf>
    <xf numFmtId="166" fontId="7" fillId="0" borderId="7" xfId="0" applyNumberFormat="1" applyFont="1" applyBorder="1" applyAlignment="1">
      <alignment horizontal="right" vertical="center" shrinkToFit="1"/>
    </xf>
    <xf numFmtId="166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66" fontId="7" fillId="0" borderId="30" xfId="0" applyNumberFormat="1" applyFont="1" applyBorder="1" applyAlignment="1">
      <alignment shrinkToFit="1"/>
    </xf>
    <xf numFmtId="166" fontId="7" fillId="0" borderId="17" xfId="0" applyNumberFormat="1" applyFont="1" applyBorder="1" applyAlignment="1">
      <alignment vertical="center" shrinkToFit="1"/>
    </xf>
    <xf numFmtId="166" fontId="7" fillId="0" borderId="36" xfId="0" applyNumberFormat="1" applyFont="1" applyBorder="1" applyAlignment="1">
      <alignment shrinkToFit="1"/>
    </xf>
    <xf numFmtId="166" fontId="7" fillId="0" borderId="34" xfId="0" applyNumberFormat="1" applyFont="1" applyBorder="1" applyAlignment="1">
      <alignment shrinkToFit="1"/>
    </xf>
    <xf numFmtId="166" fontId="7" fillId="0" borderId="18" xfId="0" applyNumberFormat="1" applyFont="1" applyBorder="1" applyAlignment="1">
      <alignment shrinkToFit="1"/>
    </xf>
    <xf numFmtId="166" fontId="7" fillId="0" borderId="36" xfId="0" applyNumberFormat="1" applyFont="1" applyBorder="1" applyAlignment="1">
      <alignment vertical="center" shrinkToFit="1"/>
    </xf>
    <xf numFmtId="166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66" fontId="7" fillId="0" borderId="31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shrinkToFit="1"/>
    </xf>
    <xf numFmtId="166" fontId="7" fillId="0" borderId="35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vertical="center" shrinkToFit="1"/>
    </xf>
    <xf numFmtId="166" fontId="7" fillId="0" borderId="33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66" fontId="7" fillId="0" borderId="25" xfId="0" applyNumberFormat="1" applyFont="1" applyFill="1" applyBorder="1" applyAlignment="1">
      <alignment horizontal="right" vertical="center" shrinkToFit="1"/>
    </xf>
    <xf numFmtId="166" fontId="7" fillId="0" borderId="23" xfId="0" applyNumberFormat="1" applyFont="1" applyFill="1" applyBorder="1" applyAlignment="1">
      <alignment horizontal="right" vertical="center" shrinkToFit="1"/>
    </xf>
    <xf numFmtId="166" fontId="7" fillId="0" borderId="38" xfId="0" applyNumberFormat="1" applyFont="1" applyFill="1" applyBorder="1" applyAlignment="1">
      <alignment horizontal="right" vertical="center" shrinkToFit="1"/>
    </xf>
    <xf numFmtId="166" fontId="7" fillId="0" borderId="16" xfId="0" applyNumberFormat="1" applyFont="1" applyFill="1" applyBorder="1" applyAlignment="1">
      <alignment horizontal="right" vertical="center" shrinkToFit="1"/>
    </xf>
    <xf numFmtId="166" fontId="7" fillId="0" borderId="27" xfId="0" applyNumberFormat="1" applyFont="1" applyBorder="1" applyAlignment="1">
      <alignment horizontal="right" vertical="center" shrinkToFit="1"/>
    </xf>
    <xf numFmtId="166" fontId="7" fillId="0" borderId="23" xfId="0" applyNumberFormat="1" applyFont="1" applyBorder="1" applyAlignment="1">
      <alignment horizontal="right" vertical="center" shrinkToFit="1"/>
    </xf>
    <xf numFmtId="166" fontId="7" fillId="0" borderId="25" xfId="0" applyNumberFormat="1" applyFont="1" applyBorder="1" applyAlignment="1">
      <alignment horizontal="right" vertical="center" shrinkToFit="1"/>
    </xf>
    <xf numFmtId="166" fontId="7" fillId="0" borderId="15" xfId="0" applyNumberFormat="1" applyFont="1" applyBorder="1" applyAlignment="1">
      <alignment horizontal="right" vertical="center" shrinkToFit="1"/>
    </xf>
    <xf numFmtId="166" fontId="7" fillId="0" borderId="16" xfId="0" applyNumberFormat="1" applyFont="1" applyBorder="1" applyAlignment="1">
      <alignment horizontal="right" vertical="center" shrinkToFit="1"/>
    </xf>
    <xf numFmtId="166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66" fontId="7" fillId="0" borderId="30" xfId="0" applyNumberFormat="1" applyFont="1" applyFill="1" applyBorder="1" applyAlignment="1">
      <alignment horizontal="right" vertical="center" shrinkToFit="1"/>
    </xf>
    <xf numFmtId="166" fontId="7" fillId="0" borderId="34" xfId="0" applyNumberFormat="1" applyFont="1" applyFill="1" applyBorder="1" applyAlignment="1">
      <alignment horizontal="right" vertical="center" shrinkToFit="1"/>
    </xf>
    <xf numFmtId="166" fontId="7" fillId="0" borderId="28" xfId="0" applyNumberFormat="1" applyFont="1" applyFill="1" applyBorder="1" applyAlignment="1">
      <alignment horizontal="right" vertical="center" shrinkToFit="1"/>
    </xf>
    <xf numFmtId="166" fontId="7" fillId="0" borderId="18" xfId="0" applyNumberFormat="1" applyFont="1" applyFill="1" applyBorder="1" applyAlignment="1">
      <alignment horizontal="right" vertical="center" shrinkToFit="1"/>
    </xf>
    <xf numFmtId="166" fontId="7" fillId="0" borderId="36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vertical="center" shrinkToFit="1"/>
    </xf>
    <xf numFmtId="166" fontId="7" fillId="0" borderId="30" xfId="0" applyNumberFormat="1" applyFont="1" applyBorder="1" applyAlignment="1">
      <alignment horizontal="right" vertical="center" shrinkToFit="1"/>
    </xf>
    <xf numFmtId="166" fontId="7" fillId="0" borderId="17" xfId="0" applyNumberFormat="1" applyFont="1" applyBorder="1" applyAlignment="1">
      <alignment horizontal="right" vertical="center" shrinkToFit="1"/>
    </xf>
    <xf numFmtId="166" fontId="7" fillId="0" borderId="18" xfId="0" applyNumberFormat="1" applyFont="1" applyBorder="1" applyAlignment="1">
      <alignment horizontal="right" vertical="center" shrinkToFit="1"/>
    </xf>
    <xf numFmtId="166" fontId="7" fillId="0" borderId="32" xfId="0" applyNumberFormat="1" applyFont="1" applyFill="1" applyBorder="1" applyAlignment="1">
      <alignment horizontal="right" vertical="center" shrinkToFit="1"/>
    </xf>
    <xf numFmtId="166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66" fontId="7" fillId="0" borderId="31" xfId="0" applyNumberFormat="1" applyFont="1" applyFill="1" applyBorder="1" applyAlignment="1">
      <alignment horizontal="right" vertical="center" shrinkToFit="1"/>
    </xf>
    <xf numFmtId="166" fontId="7" fillId="0" borderId="35" xfId="0" applyNumberFormat="1" applyFont="1" applyFill="1" applyBorder="1" applyAlignment="1">
      <alignment horizontal="right" vertical="center" shrinkToFit="1"/>
    </xf>
    <xf numFmtId="166" fontId="7" fillId="0" borderId="29" xfId="0" applyNumberFormat="1" applyFont="1" applyFill="1" applyBorder="1" applyAlignment="1">
      <alignment horizontal="right" vertical="center" shrinkToFit="1"/>
    </xf>
    <xf numFmtId="166" fontId="7" fillId="0" borderId="19" xfId="0" applyNumberFormat="1" applyFont="1" applyFill="1" applyBorder="1" applyAlignment="1">
      <alignment horizontal="right" vertical="center" shrinkToFit="1"/>
    </xf>
    <xf numFmtId="166" fontId="7" fillId="0" borderId="37" xfId="0" applyNumberFormat="1" applyFont="1" applyBorder="1" applyAlignment="1">
      <alignment horizontal="right" vertical="center" shrinkToFit="1"/>
    </xf>
    <xf numFmtId="166" fontId="7" fillId="0" borderId="35" xfId="0" applyNumberFormat="1" applyFont="1" applyBorder="1" applyAlignment="1">
      <alignment horizontal="right" vertical="center" shrinkToFit="1"/>
    </xf>
    <xf numFmtId="166" fontId="7" fillId="0" borderId="31" xfId="0" applyNumberFormat="1" applyFont="1" applyBorder="1" applyAlignment="1">
      <alignment horizontal="right" vertical="center" shrinkToFit="1"/>
    </xf>
    <xf numFmtId="166" fontId="7" fillId="0" borderId="19" xfId="0" applyNumberFormat="1" applyFont="1" applyBorder="1" applyAlignment="1">
      <alignment horizontal="right" vertical="center" shrinkToFit="1"/>
    </xf>
    <xf numFmtId="166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66" fontId="7" fillId="0" borderId="0" xfId="0" applyNumberFormat="1" applyFont="1" applyFill="1" applyBorder="1" applyAlignment="1">
      <alignment horizontal="right" vertical="center" shrinkToFit="1"/>
    </xf>
    <xf numFmtId="166" fontId="7" fillId="0" borderId="40" xfId="0" applyNumberFormat="1" applyFont="1" applyFill="1" applyBorder="1" applyAlignment="1">
      <alignment horizontal="right" vertical="center" shrinkToFit="1"/>
    </xf>
    <xf numFmtId="166" fontId="7" fillId="0" borderId="5" xfId="0" applyNumberFormat="1" applyFont="1" applyFill="1" applyBorder="1" applyAlignment="1">
      <alignment horizontal="right" vertical="center" shrinkToFit="1"/>
    </xf>
    <xf numFmtId="166" fontId="7" fillId="0" borderId="20" xfId="0" applyNumberFormat="1" applyFont="1" applyFill="1" applyBorder="1" applyAlignment="1">
      <alignment horizontal="right" vertical="center" shrinkToFit="1"/>
    </xf>
    <xf numFmtId="166" fontId="7" fillId="0" borderId="41" xfId="0" applyNumberFormat="1" applyFont="1" applyBorder="1" applyAlignment="1">
      <alignment horizontal="right" vertical="center" shrinkToFit="1"/>
    </xf>
    <xf numFmtId="166" fontId="7" fillId="0" borderId="40" xfId="0" applyNumberFormat="1" applyFont="1" applyBorder="1" applyAlignment="1">
      <alignment horizontal="right" vertical="center" shrinkToFit="1"/>
    </xf>
    <xf numFmtId="166" fontId="7" fillId="0" borderId="0" xfId="0" applyNumberFormat="1" applyFont="1" applyBorder="1" applyAlignment="1">
      <alignment horizontal="right" vertical="center" shrinkToFit="1"/>
    </xf>
    <xf numFmtId="166" fontId="7" fillId="0" borderId="20" xfId="0" applyNumberFormat="1" applyFont="1" applyBorder="1" applyAlignment="1">
      <alignment horizontal="right" vertical="center" shrinkToFit="1"/>
    </xf>
    <xf numFmtId="166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66" fontId="7" fillId="0" borderId="44" xfId="0" applyNumberFormat="1" applyFont="1" applyFill="1" applyBorder="1" applyAlignment="1">
      <alignment horizontal="right" vertical="center" shrinkToFit="1"/>
    </xf>
    <xf numFmtId="166" fontId="7" fillId="0" borderId="45" xfId="0" applyNumberFormat="1" applyFont="1" applyFill="1" applyBorder="1" applyAlignment="1">
      <alignment horizontal="right" vertical="center" shrinkToFit="1"/>
    </xf>
    <xf numFmtId="166" fontId="7" fillId="0" borderId="43" xfId="0" applyNumberFormat="1" applyFont="1" applyFill="1" applyBorder="1" applyAlignment="1">
      <alignment horizontal="right" vertical="center" shrinkToFit="1"/>
    </xf>
    <xf numFmtId="166" fontId="7" fillId="0" borderId="22" xfId="0" applyNumberFormat="1" applyFont="1" applyFill="1" applyBorder="1" applyAlignment="1">
      <alignment horizontal="right" vertical="center" shrinkToFit="1"/>
    </xf>
    <xf numFmtId="166" fontId="7" fillId="0" borderId="46" xfId="0" applyNumberFormat="1" applyFont="1" applyBorder="1" applyAlignment="1">
      <alignment horizontal="right" vertical="center" shrinkToFit="1"/>
    </xf>
    <xf numFmtId="166" fontId="7" fillId="0" borderId="45" xfId="0" applyNumberFormat="1" applyFont="1" applyBorder="1" applyAlignment="1">
      <alignment horizontal="right" vertical="center" shrinkToFit="1"/>
    </xf>
    <xf numFmtId="166" fontId="7" fillId="0" borderId="44" xfId="0" applyNumberFormat="1" applyFont="1" applyBorder="1" applyAlignment="1">
      <alignment horizontal="right" vertical="center" shrinkToFit="1"/>
    </xf>
    <xf numFmtId="166" fontId="7" fillId="0" borderId="21" xfId="0" applyNumberFormat="1" applyFont="1" applyBorder="1" applyAlignment="1">
      <alignment horizontal="right" vertical="center" shrinkToFit="1"/>
    </xf>
    <xf numFmtId="166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71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70" fontId="0" fillId="0" borderId="55" xfId="0" applyNumberFormat="1" applyFont="1" applyBorder="1" applyAlignment="1">
      <alignment vertical="center" shrinkToFit="1"/>
    </xf>
    <xf numFmtId="166" fontId="0" fillId="0" borderId="17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 applyProtection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 shrinkToFit="1"/>
    </xf>
    <xf numFmtId="171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66" fontId="0" fillId="0" borderId="56" xfId="0" applyNumberFormat="1" applyFont="1" applyFill="1" applyBorder="1" applyAlignment="1">
      <alignment horizontal="right" vertical="center" shrinkToFit="1"/>
    </xf>
    <xf numFmtId="166" fontId="0" fillId="0" borderId="58" xfId="0" applyNumberFormat="1" applyFont="1" applyFill="1" applyBorder="1" applyAlignment="1">
      <alignment horizontal="right" vertical="center" shrinkToFit="1"/>
    </xf>
    <xf numFmtId="166" fontId="0" fillId="0" borderId="59" xfId="0" applyNumberFormat="1" applyFont="1" applyFill="1" applyBorder="1" applyAlignment="1">
      <alignment horizontal="right" vertical="center" shrinkToFit="1"/>
    </xf>
    <xf numFmtId="166" fontId="0" fillId="0" borderId="57" xfId="0" applyNumberFormat="1" applyFont="1" applyFill="1" applyBorder="1" applyAlignment="1">
      <alignment horizontal="right" vertical="center" shrinkToFit="1"/>
    </xf>
    <xf numFmtId="166" fontId="0" fillId="0" borderId="3" xfId="0" applyNumberFormat="1" applyFont="1" applyFill="1" applyBorder="1" applyAlignment="1">
      <alignment horizontal="right" vertical="center" shrinkToFit="1"/>
    </xf>
    <xf numFmtId="171" fontId="0" fillId="0" borderId="3" xfId="1" applyNumberFormat="1" applyFont="1" applyFill="1" applyBorder="1" applyAlignment="1">
      <alignment horizontal="right" vertical="center" shrinkToFit="1"/>
    </xf>
    <xf numFmtId="171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66" fontId="0" fillId="0" borderId="13" xfId="0" applyNumberFormat="1" applyFont="1" applyFill="1" applyBorder="1" applyAlignment="1">
      <alignment horizontal="right" vertical="center" shrinkToFit="1"/>
    </xf>
    <xf numFmtId="166" fontId="0" fillId="0" borderId="19" xfId="0" applyNumberFormat="1" applyFont="1" applyFill="1" applyBorder="1" applyAlignment="1">
      <alignment horizontal="right" vertical="center" shrinkToFit="1"/>
    </xf>
    <xf numFmtId="166" fontId="0" fillId="0" borderId="37" xfId="0" applyNumberFormat="1" applyFont="1" applyFill="1" applyBorder="1" applyAlignment="1">
      <alignment horizontal="right" vertical="center" shrinkToFit="1"/>
    </xf>
    <xf numFmtId="166" fontId="0" fillId="0" borderId="35" xfId="0" applyNumberFormat="1" applyFont="1" applyFill="1" applyBorder="1" applyAlignment="1">
      <alignment horizontal="right" vertical="center" shrinkToFit="1"/>
    </xf>
    <xf numFmtId="166" fontId="0" fillId="0" borderId="33" xfId="0" applyNumberFormat="1" applyFont="1" applyFill="1" applyBorder="1" applyAlignment="1">
      <alignment horizontal="right" vertical="center" shrinkToFit="1"/>
    </xf>
    <xf numFmtId="171" fontId="0" fillId="0" borderId="33" xfId="1" applyNumberFormat="1" applyFont="1" applyFill="1" applyBorder="1" applyAlignment="1">
      <alignment horizontal="right" vertical="center" shrinkToFit="1"/>
    </xf>
    <xf numFmtId="171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66" fontId="0" fillId="0" borderId="14" xfId="0" applyNumberFormat="1" applyFont="1" applyFill="1" applyBorder="1" applyAlignment="1">
      <alignment horizontal="right" vertical="center" shrinkToFit="1"/>
    </xf>
    <xf numFmtId="166" fontId="0" fillId="0" borderId="20" xfId="0" applyNumberFormat="1" applyFont="1" applyFill="1" applyBorder="1" applyAlignment="1">
      <alignment horizontal="right" vertical="center" shrinkToFit="1"/>
    </xf>
    <xf numFmtId="166" fontId="0" fillId="0" borderId="41" xfId="0" applyNumberFormat="1" applyFont="1" applyFill="1" applyBorder="1" applyAlignment="1">
      <alignment horizontal="right" vertical="center" shrinkToFit="1"/>
    </xf>
    <xf numFmtId="166" fontId="0" fillId="0" borderId="40" xfId="0" applyNumberFormat="1" applyFont="1" applyFill="1" applyBorder="1" applyAlignment="1">
      <alignment horizontal="right" vertical="center" shrinkToFit="1"/>
    </xf>
    <xf numFmtId="166" fontId="0" fillId="0" borderId="7" xfId="0" applyNumberFormat="1" applyFont="1" applyFill="1" applyBorder="1" applyAlignment="1">
      <alignment horizontal="right" vertical="center" shrinkToFit="1"/>
    </xf>
    <xf numFmtId="171" fontId="0" fillId="0" borderId="7" xfId="1" applyNumberFormat="1" applyFont="1" applyFill="1" applyBorder="1" applyAlignment="1">
      <alignment horizontal="right" vertical="center" shrinkToFit="1"/>
    </xf>
    <xf numFmtId="171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66" fontId="0" fillId="0" borderId="17" xfId="0" applyNumberFormat="1" applyFont="1" applyFill="1" applyBorder="1" applyAlignment="1">
      <alignment horizontal="right" vertical="center" shrinkToFit="1"/>
    </xf>
    <xf numFmtId="166" fontId="0" fillId="0" borderId="36" xfId="0" applyNumberFormat="1" applyFont="1" applyFill="1" applyBorder="1" applyAlignment="1">
      <alignment horizontal="right" vertical="center" shrinkToFit="1"/>
    </xf>
    <xf numFmtId="166" fontId="0" fillId="0" borderId="32" xfId="0" applyNumberFormat="1" applyFont="1" applyFill="1" applyBorder="1" applyAlignment="1">
      <alignment horizontal="right" vertical="center" shrinkToFit="1"/>
    </xf>
    <xf numFmtId="171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66" fontId="0" fillId="0" borderId="21" xfId="0" applyNumberFormat="1" applyFont="1" applyFill="1" applyBorder="1" applyAlignment="1">
      <alignment horizontal="right" vertical="center" shrinkToFit="1"/>
    </xf>
    <xf numFmtId="166" fontId="0" fillId="0" borderId="46" xfId="0" applyNumberFormat="1" applyFont="1" applyFill="1" applyBorder="1" applyAlignment="1">
      <alignment horizontal="right" vertical="center" shrinkToFit="1"/>
    </xf>
    <xf numFmtId="166" fontId="0" fillId="0" borderId="42" xfId="0" applyNumberFormat="1" applyFont="1" applyFill="1" applyBorder="1" applyAlignment="1">
      <alignment horizontal="right" vertical="center" shrinkToFit="1"/>
    </xf>
    <xf numFmtId="171" fontId="0" fillId="0" borderId="42" xfId="1" applyNumberFormat="1" applyFont="1" applyFill="1" applyBorder="1" applyAlignment="1">
      <alignment horizontal="right" vertical="center" shrinkToFit="1"/>
    </xf>
    <xf numFmtId="171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66" fontId="0" fillId="0" borderId="15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Fill="1" applyBorder="1" applyAlignment="1">
      <alignment horizontal="right" vertical="center" shrinkToFit="1"/>
    </xf>
    <xf numFmtId="166" fontId="0" fillId="0" borderId="27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Fill="1" applyBorder="1" applyAlignment="1">
      <alignment horizontal="right" vertical="center" shrinkToFit="1"/>
    </xf>
    <xf numFmtId="166" fontId="0" fillId="0" borderId="26" xfId="0" applyNumberFormat="1" applyFont="1" applyFill="1" applyBorder="1" applyAlignment="1">
      <alignment horizontal="right" vertical="center" shrinkToFit="1"/>
    </xf>
    <xf numFmtId="171" fontId="0" fillId="0" borderId="26" xfId="1" applyNumberFormat="1" applyFont="1" applyBorder="1" applyAlignment="1">
      <alignment horizontal="right" vertical="center" shrinkToFit="1"/>
    </xf>
    <xf numFmtId="169" fontId="5" fillId="0" borderId="47" xfId="2" applyNumberFormat="1" applyBorder="1" applyAlignment="1">
      <alignment shrinkToFit="1"/>
    </xf>
    <xf numFmtId="171" fontId="0" fillId="0" borderId="17" xfId="1" applyNumberFormat="1" applyFont="1" applyBorder="1" applyAlignment="1">
      <alignment vertical="center" shrinkToFit="1"/>
    </xf>
    <xf numFmtId="171" fontId="4" fillId="0" borderId="52" xfId="0" applyNumberFormat="1" applyFont="1" applyBorder="1" applyAlignment="1">
      <alignment horizontal="center" vertical="center" shrinkToFit="1"/>
    </xf>
    <xf numFmtId="171" fontId="0" fillId="0" borderId="56" xfId="1" applyNumberFormat="1" applyFont="1" applyBorder="1" applyAlignment="1">
      <alignment horizontal="right" vertical="center" shrinkToFit="1"/>
    </xf>
    <xf numFmtId="171" fontId="0" fillId="0" borderId="13" xfId="1" applyNumberFormat="1" applyFont="1" applyBorder="1" applyAlignment="1">
      <alignment horizontal="right" vertical="center" shrinkToFit="1"/>
    </xf>
    <xf numFmtId="171" fontId="0" fillId="0" borderId="14" xfId="1" applyNumberFormat="1" applyFont="1" applyBorder="1" applyAlignment="1">
      <alignment horizontal="right" vertical="center" shrinkToFit="1"/>
    </xf>
    <xf numFmtId="171" fontId="0" fillId="0" borderId="17" xfId="1" applyNumberFormat="1" applyFont="1" applyBorder="1" applyAlignment="1">
      <alignment horizontal="right" vertical="center" shrinkToFit="1"/>
    </xf>
    <xf numFmtId="171" fontId="0" fillId="0" borderId="21" xfId="1" applyNumberFormat="1" applyFont="1" applyBorder="1" applyAlignment="1">
      <alignment horizontal="right" vertical="center" shrinkToFit="1"/>
    </xf>
    <xf numFmtId="171" fontId="0" fillId="0" borderId="17" xfId="1" applyNumberFormat="1" applyFont="1" applyFill="1" applyBorder="1" applyAlignment="1">
      <alignment horizontal="right" vertical="center" shrinkToFit="1"/>
    </xf>
    <xf numFmtId="171" fontId="0" fillId="0" borderId="21" xfId="1" applyNumberFormat="1" applyFont="1" applyFill="1" applyBorder="1" applyAlignment="1">
      <alignment horizontal="right" vertical="center" shrinkToFit="1"/>
    </xf>
    <xf numFmtId="171" fontId="0" fillId="0" borderId="15" xfId="1" applyNumberFormat="1" applyFont="1" applyBorder="1" applyAlignment="1">
      <alignment horizontal="right" vertical="center" shrinkToFit="1"/>
    </xf>
    <xf numFmtId="171" fontId="0" fillId="0" borderId="58" xfId="0" applyNumberFormat="1" applyFont="1" applyBorder="1" applyAlignment="1">
      <alignment horizontal="right" vertical="center" shrinkToFit="1"/>
    </xf>
    <xf numFmtId="171" fontId="0" fillId="0" borderId="19" xfId="0" applyNumberFormat="1" applyFont="1" applyBorder="1" applyAlignment="1">
      <alignment horizontal="right" vertical="center" shrinkToFit="1"/>
    </xf>
    <xf numFmtId="171" fontId="0" fillId="0" borderId="20" xfId="0" applyNumberFormat="1" applyFont="1" applyBorder="1" applyAlignment="1">
      <alignment horizontal="right" vertical="center" shrinkToFit="1"/>
    </xf>
    <xf numFmtId="171" fontId="0" fillId="0" borderId="18" xfId="0" applyNumberFormat="1" applyFont="1" applyBorder="1" applyAlignment="1">
      <alignment horizontal="right" vertical="center" shrinkToFit="1"/>
    </xf>
    <xf numFmtId="171" fontId="0" fillId="0" borderId="22" xfId="0" applyNumberFormat="1" applyFont="1" applyBorder="1" applyAlignment="1">
      <alignment horizontal="right" vertical="center" shrinkToFit="1"/>
    </xf>
    <xf numFmtId="171" fontId="0" fillId="0" borderId="18" xfId="0" applyNumberFormat="1" applyFont="1" applyFill="1" applyBorder="1" applyAlignment="1">
      <alignment horizontal="right" vertical="center" shrinkToFit="1"/>
    </xf>
    <xf numFmtId="171" fontId="0" fillId="0" borderId="22" xfId="0" applyNumberFormat="1" applyFont="1" applyFill="1" applyBorder="1" applyAlignment="1">
      <alignment horizontal="right" vertical="center" shrinkToFit="1"/>
    </xf>
    <xf numFmtId="171" fontId="0" fillId="0" borderId="14" xfId="1" applyNumberFormat="1" applyFont="1" applyFill="1" applyBorder="1" applyAlignment="1">
      <alignment vertical="center" shrinkToFit="1"/>
    </xf>
    <xf numFmtId="171" fontId="0" fillId="0" borderId="20" xfId="1" applyNumberFormat="1" applyFont="1" applyFill="1" applyBorder="1" applyAlignment="1">
      <alignment vertical="center" shrinkToFit="1"/>
    </xf>
    <xf numFmtId="171" fontId="0" fillId="0" borderId="60" xfId="1" applyNumberFormat="1" applyFont="1" applyFill="1" applyBorder="1" applyAlignment="1">
      <alignment vertical="center" shrinkToFit="1"/>
    </xf>
    <xf numFmtId="171" fontId="0" fillId="0" borderId="61" xfId="1" applyNumberFormat="1" applyFont="1" applyFill="1" applyBorder="1" applyAlignment="1">
      <alignment vertical="center" shrinkToFit="1"/>
    </xf>
    <xf numFmtId="171" fontId="0" fillId="0" borderId="17" xfId="1" applyNumberFormat="1" applyFont="1" applyFill="1" applyBorder="1" applyAlignment="1">
      <alignment vertical="center" shrinkToFit="1"/>
    </xf>
    <xf numFmtId="171" fontId="0" fillId="0" borderId="18" xfId="1" applyNumberFormat="1" applyFont="1" applyFill="1" applyBorder="1" applyAlignment="1">
      <alignment vertical="center" shrinkToFit="1"/>
    </xf>
    <xf numFmtId="171" fontId="0" fillId="0" borderId="60" xfId="0" applyNumberFormat="1" applyFont="1" applyFill="1" applyBorder="1" applyAlignment="1">
      <alignment vertical="center" shrinkToFit="1"/>
    </xf>
    <xf numFmtId="171" fontId="0" fillId="0" borderId="17" xfId="0" applyNumberFormat="1" applyFont="1" applyFill="1" applyBorder="1" applyAlignment="1">
      <alignment vertical="center" shrinkToFit="1"/>
    </xf>
    <xf numFmtId="171" fontId="0" fillId="0" borderId="48" xfId="0" applyNumberFormat="1" applyFont="1" applyFill="1" applyBorder="1" applyAlignment="1">
      <alignment vertical="center" shrinkToFit="1"/>
    </xf>
    <xf numFmtId="171" fontId="0" fillId="0" borderId="62" xfId="1" applyNumberFormat="1" applyFont="1" applyFill="1" applyBorder="1" applyAlignment="1">
      <alignment vertical="center" shrinkToFit="1"/>
    </xf>
    <xf numFmtId="171" fontId="0" fillId="0" borderId="56" xfId="0" applyNumberFormat="1" applyFont="1" applyFill="1" applyBorder="1" applyAlignment="1">
      <alignment vertical="center" shrinkToFit="1"/>
    </xf>
    <xf numFmtId="171" fontId="0" fillId="0" borderId="58" xfId="1" applyNumberFormat="1" applyFont="1" applyFill="1" applyBorder="1" applyAlignment="1">
      <alignment vertical="center" shrinkToFit="1"/>
    </xf>
    <xf numFmtId="171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66" fontId="0" fillId="0" borderId="4" xfId="0" applyNumberFormat="1" applyFont="1" applyFill="1" applyBorder="1" applyAlignment="1">
      <alignment horizontal="right" vertical="center"/>
    </xf>
    <xf numFmtId="166" fontId="0" fillId="0" borderId="4" xfId="1" applyNumberFormat="1" applyFont="1" applyBorder="1" applyAlignment="1">
      <alignment horizontal="right" vertical="center"/>
    </xf>
    <xf numFmtId="166" fontId="0" fillId="0" borderId="4" xfId="0" applyNumberFormat="1" applyFont="1" applyBorder="1" applyAlignment="1">
      <alignment horizontal="right" vertical="center" shrinkToFit="1"/>
    </xf>
    <xf numFmtId="166" fontId="0" fillId="0" borderId="4" xfId="1" applyNumberFormat="1" applyFont="1" applyBorder="1" applyAlignment="1">
      <alignment horizontal="right" vertical="center" shrinkToFit="1"/>
    </xf>
    <xf numFmtId="166" fontId="0" fillId="0" borderId="4" xfId="0" applyNumberFormat="1" applyFont="1" applyBorder="1" applyAlignment="1">
      <alignment horizontal="right" vertical="center"/>
    </xf>
    <xf numFmtId="166" fontId="0" fillId="0" borderId="4" xfId="1" applyNumberFormat="1" applyFont="1" applyFill="1" applyBorder="1" applyAlignment="1">
      <alignment horizontal="right" vertical="center"/>
    </xf>
    <xf numFmtId="171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66" fontId="7" fillId="0" borderId="11" xfId="0" applyNumberFormat="1" applyFont="1" applyBorder="1" applyAlignment="1">
      <alignment horizontal="right" vertical="center" shrinkToFit="1"/>
    </xf>
    <xf numFmtId="166" fontId="7" fillId="0" borderId="12" xfId="0" applyNumberFormat="1" applyFont="1" applyFill="1" applyBorder="1" applyAlignment="1">
      <alignment horizontal="right" vertical="center" shrinkToFit="1"/>
    </xf>
    <xf numFmtId="166" fontId="7" fillId="0" borderId="63" xfId="0" applyNumberFormat="1" applyFont="1" applyFill="1" applyBorder="1" applyAlignment="1">
      <alignment horizontal="right" vertical="center" shrinkToFit="1"/>
    </xf>
    <xf numFmtId="166" fontId="7" fillId="0" borderId="9" xfId="0" applyNumberFormat="1" applyFont="1" applyFill="1" applyBorder="1" applyAlignment="1">
      <alignment horizontal="right" vertical="center" shrinkToFit="1"/>
    </xf>
    <xf numFmtId="166" fontId="7" fillId="0" borderId="62" xfId="0" applyNumberFormat="1" applyFont="1" applyFill="1" applyBorder="1" applyAlignment="1">
      <alignment horizontal="right" vertical="center" shrinkToFit="1"/>
    </xf>
    <xf numFmtId="166" fontId="7" fillId="0" borderId="50" xfId="0" applyNumberFormat="1" applyFont="1" applyBorder="1" applyAlignment="1">
      <alignment horizontal="right" vertical="center" shrinkToFit="1"/>
    </xf>
    <xf numFmtId="166" fontId="7" fillId="0" borderId="63" xfId="0" applyNumberFormat="1" applyFont="1" applyBorder="1" applyAlignment="1">
      <alignment horizontal="right" vertical="center" shrinkToFit="1"/>
    </xf>
    <xf numFmtId="166" fontId="7" fillId="0" borderId="12" xfId="0" applyNumberFormat="1" applyFont="1" applyBorder="1" applyAlignment="1">
      <alignment horizontal="right" vertical="center" shrinkToFit="1"/>
    </xf>
    <xf numFmtId="166" fontId="7" fillId="0" borderId="48" xfId="0" applyNumberFormat="1" applyFont="1" applyBorder="1" applyAlignment="1">
      <alignment horizontal="right" vertical="center" shrinkToFit="1"/>
    </xf>
    <xf numFmtId="166" fontId="7" fillId="0" borderId="62" xfId="0" applyNumberFormat="1" applyFont="1" applyBorder="1" applyAlignment="1">
      <alignment horizontal="right" vertical="center" shrinkToFit="1"/>
    </xf>
    <xf numFmtId="166" fontId="7" fillId="0" borderId="11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66" fontId="7" fillId="0" borderId="5" xfId="0" applyNumberFormat="1" applyFont="1" applyBorder="1" applyAlignment="1">
      <alignment shrinkToFit="1"/>
    </xf>
    <xf numFmtId="166" fontId="7" fillId="0" borderId="65" xfId="0" applyNumberFormat="1" applyFont="1" applyBorder="1" applyAlignment="1">
      <alignment shrinkToFit="1"/>
    </xf>
    <xf numFmtId="166" fontId="7" fillId="0" borderId="64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70" fontId="0" fillId="0" borderId="6" xfId="0" applyNumberFormat="1" applyFont="1" applyBorder="1" applyAlignment="1">
      <alignment vertical="center" shrinkToFit="1"/>
    </xf>
    <xf numFmtId="166" fontId="0" fillId="0" borderId="6" xfId="0" applyNumberFormat="1" applyFont="1" applyBorder="1" applyAlignment="1">
      <alignment horizontal="right" vertical="center" shrinkToFit="1"/>
    </xf>
    <xf numFmtId="169" fontId="5" fillId="0" borderId="0" xfId="2" applyNumberFormat="1" applyBorder="1" applyAlignment="1">
      <alignment shrinkToFit="1"/>
    </xf>
    <xf numFmtId="171" fontId="0" fillId="0" borderId="14" xfId="1" applyNumberFormat="1" applyFont="1" applyBorder="1" applyAlignment="1">
      <alignment vertical="center" shrinkToFit="1"/>
    </xf>
    <xf numFmtId="166" fontId="0" fillId="0" borderId="0" xfId="0" applyNumberFormat="1" applyFont="1" applyBorder="1" applyAlignment="1">
      <alignment vertical="center" shrinkToFit="1"/>
    </xf>
    <xf numFmtId="171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70" fontId="0" fillId="0" borderId="66" xfId="0" applyNumberFormat="1" applyFont="1" applyBorder="1" applyAlignment="1">
      <alignment vertical="center" shrinkToFit="1"/>
    </xf>
    <xf numFmtId="166" fontId="0" fillId="0" borderId="66" xfId="0" applyNumberFormat="1" applyFont="1" applyBorder="1" applyAlignment="1">
      <alignment horizontal="right" vertical="center" shrinkToFit="1"/>
    </xf>
    <xf numFmtId="169" fontId="5" fillId="0" borderId="67" xfId="2" applyNumberFormat="1" applyBorder="1" applyAlignment="1">
      <alignment shrinkToFit="1"/>
    </xf>
    <xf numFmtId="171" fontId="0" fillId="0" borderId="13" xfId="1" applyNumberFormat="1" applyFont="1" applyBorder="1" applyAlignment="1">
      <alignment vertical="center" shrinkToFit="1"/>
    </xf>
    <xf numFmtId="166" fontId="0" fillId="0" borderId="31" xfId="0" applyNumberFormat="1" applyFont="1" applyBorder="1" applyAlignment="1">
      <alignment vertical="center" shrinkToFit="1"/>
    </xf>
    <xf numFmtId="171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66" fontId="9" fillId="0" borderId="32" xfId="0" applyNumberFormat="1" applyFont="1" applyBorder="1" applyAlignment="1">
      <alignment horizontal="right" shrinkToFit="1"/>
    </xf>
    <xf numFmtId="166" fontId="9" fillId="0" borderId="30" xfId="0" applyNumberFormat="1" applyFont="1" applyBorder="1" applyAlignment="1">
      <alignment shrinkToFit="1"/>
    </xf>
    <xf numFmtId="166" fontId="9" fillId="0" borderId="1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shrinkToFit="1"/>
    </xf>
    <xf numFmtId="166" fontId="9" fillId="0" borderId="33" xfId="0" applyNumberFormat="1" applyFont="1" applyBorder="1" applyAlignment="1">
      <alignment shrinkToFit="1"/>
    </xf>
    <xf numFmtId="166" fontId="9" fillId="0" borderId="7" xfId="0" applyNumberFormat="1" applyFont="1" applyBorder="1" applyAlignment="1">
      <alignment horizontal="right" shrinkToFit="1"/>
    </xf>
    <xf numFmtId="166" fontId="9" fillId="0" borderId="5" xfId="0" applyNumberFormat="1" applyFont="1" applyBorder="1" applyAlignment="1">
      <alignment shrinkToFit="1"/>
    </xf>
    <xf numFmtId="167" fontId="9" fillId="0" borderId="3" xfId="0" applyNumberFormat="1" applyFont="1" applyBorder="1" applyAlignment="1">
      <alignment vertical="center" shrinkToFit="1"/>
    </xf>
    <xf numFmtId="166" fontId="9" fillId="0" borderId="26" xfId="0" applyNumberFormat="1" applyFont="1" applyBorder="1" applyAlignment="1">
      <alignment horizontal="right" vertical="center" shrinkToFit="1"/>
    </xf>
    <xf numFmtId="166" fontId="9" fillId="0" borderId="38" xfId="0" applyNumberFormat="1" applyFont="1" applyBorder="1" applyAlignment="1">
      <alignment horizontal="right" vertical="center" shrinkToFit="1"/>
    </xf>
    <xf numFmtId="167" fontId="9" fillId="0" borderId="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horizontal="right" vertical="center" shrinkToFit="1"/>
    </xf>
    <xf numFmtId="166" fontId="9" fillId="0" borderId="28" xfId="0" applyNumberFormat="1" applyFont="1" applyBorder="1" applyAlignment="1">
      <alignment horizontal="right" vertical="center" shrinkToFit="1"/>
    </xf>
    <xf numFmtId="167" fontId="9" fillId="0" borderId="39" xfId="0" applyNumberFormat="1" applyFont="1" applyBorder="1" applyAlignment="1">
      <alignment vertical="center" shrinkToFit="1"/>
    </xf>
    <xf numFmtId="167" fontId="9" fillId="0" borderId="32" xfId="0" applyNumberFormat="1" applyFont="1" applyBorder="1" applyAlignment="1">
      <alignment vertical="center" shrinkToFit="1"/>
    </xf>
    <xf numFmtId="166" fontId="9" fillId="0" borderId="28" xfId="0" applyNumberFormat="1" applyFont="1" applyFill="1" applyBorder="1" applyAlignment="1">
      <alignment horizontal="right" vertical="center" shrinkToFit="1"/>
    </xf>
    <xf numFmtId="166" fontId="9" fillId="0" borderId="32" xfId="0" applyNumberFormat="1" applyFont="1" applyFill="1" applyBorder="1" applyAlignment="1">
      <alignment horizontal="right" vertical="center" shrinkToFit="1"/>
    </xf>
    <xf numFmtId="167" fontId="9" fillId="0" borderId="11" xfId="0" applyNumberFormat="1" applyFont="1" applyBorder="1" applyAlignment="1">
      <alignment vertical="center" shrinkToFit="1"/>
    </xf>
    <xf numFmtId="166" fontId="9" fillId="0" borderId="42" xfId="0" applyNumberFormat="1" applyFont="1" applyFill="1" applyBorder="1" applyAlignment="1">
      <alignment horizontal="right" vertical="center" shrinkToFit="1"/>
    </xf>
    <xf numFmtId="168" fontId="9" fillId="0" borderId="3" xfId="1" applyNumberFormat="1" applyFont="1" applyBorder="1" applyAlignment="1">
      <alignment vertical="center" shrinkToFit="1"/>
    </xf>
    <xf numFmtId="168" fontId="9" fillId="0" borderId="7" xfId="1" applyNumberFormat="1" applyFont="1" applyBorder="1" applyAlignment="1">
      <alignment vertical="center" shrinkToFit="1"/>
    </xf>
    <xf numFmtId="168" fontId="9" fillId="0" borderId="39" xfId="1" applyNumberFormat="1" applyFont="1" applyBorder="1" applyAlignment="1">
      <alignment vertical="center" shrinkToFit="1"/>
    </xf>
    <xf numFmtId="168" fontId="9" fillId="0" borderId="32" xfId="1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vertical="center" shrinkToFit="1"/>
    </xf>
    <xf numFmtId="166" fontId="9" fillId="0" borderId="29" xfId="0" applyNumberFormat="1" applyFont="1" applyBorder="1" applyAlignment="1">
      <alignment horizontal="right" vertical="center" shrinkToFit="1"/>
    </xf>
    <xf numFmtId="166" fontId="9" fillId="0" borderId="7" xfId="0" applyNumberFormat="1" applyFont="1" applyBorder="1" applyAlignment="1">
      <alignment horizontal="right" vertical="center" shrinkToFit="1"/>
    </xf>
    <xf numFmtId="166" fontId="9" fillId="0" borderId="5" xfId="0" applyNumberFormat="1" applyFont="1" applyBorder="1" applyAlignment="1">
      <alignment horizontal="right" vertical="center" shrinkToFit="1"/>
    </xf>
    <xf numFmtId="168" fontId="9" fillId="0" borderId="11" xfId="1" applyNumberFormat="1" applyFont="1" applyBorder="1" applyAlignment="1">
      <alignment vertical="center" shrinkToFit="1"/>
    </xf>
    <xf numFmtId="166" fontId="9" fillId="0" borderId="42" xfId="0" applyNumberFormat="1" applyFont="1" applyBorder="1" applyAlignment="1">
      <alignment horizontal="right" vertical="center" shrinkToFit="1"/>
    </xf>
    <xf numFmtId="166" fontId="9" fillId="0" borderId="43" xfId="0" applyNumberFormat="1" applyFont="1" applyBorder="1" applyAlignment="1">
      <alignment horizontal="right" vertical="center" shrinkToFit="1"/>
    </xf>
    <xf numFmtId="167" fontId="9" fillId="0" borderId="7" xfId="1" applyNumberFormat="1" applyFont="1" applyBorder="1" applyAlignment="1">
      <alignment vertical="center" shrinkToFit="1"/>
    </xf>
    <xf numFmtId="166" fontId="9" fillId="0" borderId="11" xfId="0" applyNumberFormat="1" applyFont="1" applyBorder="1" applyAlignment="1">
      <alignment horizontal="right" vertical="center" shrinkToFit="1"/>
    </xf>
    <xf numFmtId="166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66" fontId="9" fillId="0" borderId="17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shrinkToFit="1"/>
    </xf>
    <xf numFmtId="166" fontId="7" fillId="0" borderId="18" xfId="0" applyNumberFormat="1" applyFont="1" applyBorder="1" applyAlignment="1">
      <alignment horizontal="right" shrinkToFit="1"/>
    </xf>
    <xf numFmtId="166" fontId="7" fillId="0" borderId="17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horizontal="right" shrinkToFit="1"/>
    </xf>
    <xf numFmtId="166" fontId="9" fillId="0" borderId="7" xfId="0" applyNumberFormat="1" applyFont="1" applyBorder="1" applyAlignment="1">
      <alignment shrinkToFit="1"/>
    </xf>
    <xf numFmtId="166" fontId="7" fillId="0" borderId="20" xfId="0" applyNumberFormat="1" applyFont="1" applyBorder="1" applyAlignment="1">
      <alignment shrinkToFit="1"/>
    </xf>
    <xf numFmtId="166" fontId="7" fillId="0" borderId="0" xfId="0" applyNumberFormat="1" applyFont="1" applyBorder="1" applyAlignment="1">
      <alignment shrinkToFit="1"/>
    </xf>
    <xf numFmtId="166" fontId="7" fillId="0" borderId="7" xfId="0" applyNumberFormat="1" applyFont="1" applyBorder="1" applyAlignment="1">
      <alignment shrinkToFit="1"/>
    </xf>
    <xf numFmtId="166" fontId="9" fillId="0" borderId="29" xfId="0" applyNumberFormat="1" applyFont="1" applyBorder="1" applyAlignment="1">
      <alignment shrinkToFit="1"/>
    </xf>
    <xf numFmtId="166" fontId="7" fillId="0" borderId="29" xfId="0" applyNumberFormat="1" applyFont="1" applyBorder="1" applyAlignment="1">
      <alignment shrinkToFit="1"/>
    </xf>
    <xf numFmtId="166" fontId="0" fillId="0" borderId="14" xfId="0" applyNumberFormat="1" applyFont="1" applyBorder="1" applyAlignment="1">
      <alignment horizontal="right" vertical="center" shrinkToFit="1"/>
    </xf>
    <xf numFmtId="166" fontId="0" fillId="0" borderId="13" xfId="0" applyNumberFormat="1" applyFont="1" applyBorder="1" applyAlignment="1">
      <alignment horizontal="right" vertical="center" shrinkToFit="1"/>
    </xf>
    <xf numFmtId="169" fontId="5" fillId="0" borderId="31" xfId="2" applyNumberFormat="1" applyBorder="1" applyAlignment="1">
      <alignment shrinkToFit="1"/>
    </xf>
    <xf numFmtId="164" fontId="7" fillId="0" borderId="0" xfId="0" applyNumberFormat="1" applyFont="1" applyBorder="1" applyAlignment="1">
      <alignment shrinkToFit="1"/>
    </xf>
    <xf numFmtId="166" fontId="9" fillId="0" borderId="43" xfId="0" applyNumberFormat="1" applyFont="1" applyFill="1" applyBorder="1" applyAlignment="1">
      <alignment horizontal="right" vertical="center" shrinkToFit="1"/>
    </xf>
    <xf numFmtId="167" fontId="7" fillId="0" borderId="7" xfId="0" applyNumberFormat="1" applyFont="1" applyBorder="1" applyAlignment="1">
      <alignment vertical="center" shrinkToFit="1"/>
    </xf>
    <xf numFmtId="167" fontId="7" fillId="0" borderId="39" xfId="0" applyNumberFormat="1" applyFont="1" applyBorder="1" applyAlignment="1">
      <alignment vertical="center" shrinkToFit="1"/>
    </xf>
    <xf numFmtId="167" fontId="7" fillId="0" borderId="32" xfId="0" applyNumberFormat="1" applyFont="1" applyBorder="1" applyAlignment="1">
      <alignment vertical="center" shrinkToFit="1"/>
    </xf>
    <xf numFmtId="167" fontId="7" fillId="0" borderId="11" xfId="0" applyNumberFormat="1" applyFont="1" applyBorder="1" applyAlignment="1">
      <alignment vertical="center" shrinkToFit="1"/>
    </xf>
    <xf numFmtId="171" fontId="0" fillId="0" borderId="17" xfId="1" applyNumberFormat="1" applyFont="1" applyFill="1" applyBorder="1" applyAlignment="1">
      <alignment horizontal="right" vertical="center"/>
    </xf>
    <xf numFmtId="166" fontId="7" fillId="0" borderId="38" xfId="0" applyNumberFormat="1" applyFont="1" applyBorder="1" applyAlignment="1">
      <alignment horizontal="right" vertical="center" shrinkToFit="1"/>
    </xf>
    <xf numFmtId="166" fontId="7" fillId="0" borderId="29" xfId="0" applyNumberFormat="1" applyFont="1" applyBorder="1" applyAlignment="1">
      <alignment horizontal="right" vertical="center" shrinkToFit="1"/>
    </xf>
    <xf numFmtId="166" fontId="7" fillId="0" borderId="13" xfId="0" applyNumberFormat="1" applyFont="1" applyBorder="1" applyAlignment="1">
      <alignment horizontal="right" vertical="center" shrinkToFit="1"/>
    </xf>
    <xf numFmtId="167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66" fontId="7" fillId="0" borderId="39" xfId="0" applyNumberFormat="1" applyFont="1" applyBorder="1" applyAlignment="1">
      <alignment horizontal="right" vertical="center" shrinkToFit="1"/>
    </xf>
    <xf numFmtId="166" fontId="7" fillId="0" borderId="68" xfId="0" applyNumberFormat="1" applyFont="1" applyBorder="1" applyAlignment="1">
      <alignment horizontal="right" vertical="center" shrinkToFit="1"/>
    </xf>
    <xf numFmtId="166" fontId="7" fillId="0" borderId="49" xfId="0" applyNumberFormat="1" applyFont="1" applyFill="1" applyBorder="1" applyAlignment="1">
      <alignment horizontal="right" vertical="center" shrinkToFit="1"/>
    </xf>
    <xf numFmtId="166" fontId="7" fillId="0" borderId="64" xfId="0" applyNumberFormat="1" applyFont="1" applyFill="1" applyBorder="1" applyAlignment="1">
      <alignment horizontal="right" vertical="center" shrinkToFit="1"/>
    </xf>
    <xf numFmtId="166" fontId="7" fillId="0" borderId="68" xfId="0" applyNumberFormat="1" applyFont="1" applyFill="1" applyBorder="1" applyAlignment="1">
      <alignment horizontal="right" vertical="center" shrinkToFit="1"/>
    </xf>
    <xf numFmtId="166" fontId="7" fillId="0" borderId="61" xfId="0" applyNumberFormat="1" applyFont="1" applyFill="1" applyBorder="1" applyAlignment="1">
      <alignment horizontal="right" vertical="center" shrinkToFit="1"/>
    </xf>
    <xf numFmtId="166" fontId="7" fillId="0" borderId="65" xfId="0" applyNumberFormat="1" applyFont="1" applyBorder="1" applyAlignment="1">
      <alignment horizontal="right" vertical="center" shrinkToFit="1"/>
    </xf>
    <xf numFmtId="166" fontId="7" fillId="0" borderId="64" xfId="0" applyNumberFormat="1" applyFont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horizontal="right" vertical="center" shrinkToFit="1"/>
    </xf>
    <xf numFmtId="166" fontId="7" fillId="0" borderId="60" xfId="0" applyNumberFormat="1" applyFont="1" applyBorder="1" applyAlignment="1">
      <alignment horizontal="right" vertical="center" shrinkToFit="1"/>
    </xf>
    <xf numFmtId="166" fontId="7" fillId="0" borderId="61" xfId="0" applyNumberFormat="1" applyFont="1" applyBorder="1" applyAlignment="1">
      <alignment horizontal="right" vertical="center" shrinkToFit="1"/>
    </xf>
    <xf numFmtId="166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66" fontId="7" fillId="0" borderId="48" xfId="0" applyNumberFormat="1" applyFont="1" applyFill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shrinkToFit="1"/>
    </xf>
    <xf numFmtId="166" fontId="7" fillId="0" borderId="68" xfId="0" applyNumberFormat="1" applyFont="1" applyBorder="1" applyAlignment="1">
      <alignment shrinkToFit="1"/>
    </xf>
    <xf numFmtId="166" fontId="7" fillId="0" borderId="61" xfId="0" applyNumberFormat="1" applyFont="1" applyBorder="1" applyAlignment="1">
      <alignment shrinkToFit="1"/>
    </xf>
    <xf numFmtId="166" fontId="7" fillId="0" borderId="21" xfId="0" applyNumberFormat="1" applyFont="1" applyBorder="1" applyAlignment="1">
      <alignment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71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66" fontId="0" fillId="0" borderId="60" xfId="0" applyNumberFormat="1" applyFont="1" applyFill="1" applyBorder="1" applyAlignment="1">
      <alignment horizontal="right" vertical="center" shrinkToFit="1"/>
    </xf>
    <xf numFmtId="166" fontId="0" fillId="0" borderId="61" xfId="0" applyNumberFormat="1" applyFont="1" applyFill="1" applyBorder="1" applyAlignment="1">
      <alignment horizontal="right" vertical="center" shrinkToFit="1"/>
    </xf>
    <xf numFmtId="166" fontId="0" fillId="0" borderId="65" xfId="0" applyNumberFormat="1" applyFont="1" applyFill="1" applyBorder="1" applyAlignment="1">
      <alignment horizontal="right" vertical="center" shrinkToFit="1"/>
    </xf>
    <xf numFmtId="166" fontId="0" fillId="0" borderId="64" xfId="0" applyNumberFormat="1" applyFont="1" applyFill="1" applyBorder="1" applyAlignment="1">
      <alignment horizontal="right" vertical="center" shrinkToFit="1"/>
    </xf>
    <xf numFmtId="166" fontId="0" fillId="0" borderId="39" xfId="0" applyNumberFormat="1" applyFont="1" applyFill="1" applyBorder="1" applyAlignment="1">
      <alignment horizontal="right" vertical="center" shrinkToFit="1"/>
    </xf>
    <xf numFmtId="171" fontId="0" fillId="0" borderId="60" xfId="1" applyNumberFormat="1" applyFont="1" applyBorder="1" applyAlignment="1">
      <alignment horizontal="right" vertical="center" shrinkToFit="1"/>
    </xf>
    <xf numFmtId="166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71" fontId="0" fillId="0" borderId="39" xfId="1" applyNumberFormat="1" applyFont="1" applyBorder="1" applyAlignment="1">
      <alignment horizontal="right" vertical="center" shrinkToFit="1"/>
    </xf>
    <xf numFmtId="166" fontId="0" fillId="0" borderId="21" xfId="0" applyNumberFormat="1" applyFont="1" applyFill="1" applyBorder="1" applyAlignment="1">
      <alignment horizontal="right" vertical="center"/>
    </xf>
    <xf numFmtId="166" fontId="0" fillId="0" borderId="22" xfId="0" applyNumberFormat="1" applyFont="1" applyFill="1" applyBorder="1" applyAlignment="1">
      <alignment horizontal="right" vertical="center"/>
    </xf>
    <xf numFmtId="166" fontId="0" fillId="0" borderId="46" xfId="0" applyNumberFormat="1" applyFont="1" applyFill="1" applyBorder="1" applyAlignment="1">
      <alignment horizontal="right" vertical="center"/>
    </xf>
    <xf numFmtId="166" fontId="0" fillId="0" borderId="45" xfId="0" applyNumberFormat="1" applyFont="1" applyFill="1" applyBorder="1" applyAlignment="1">
      <alignment horizontal="right" vertical="center"/>
    </xf>
    <xf numFmtId="166" fontId="0" fillId="0" borderId="42" xfId="0" applyNumberFormat="1" applyFont="1" applyFill="1" applyBorder="1" applyAlignment="1">
      <alignment horizontal="right" vertical="center"/>
    </xf>
    <xf numFmtId="171" fontId="0" fillId="0" borderId="21" xfId="1" applyNumberFormat="1" applyFont="1" applyFill="1" applyBorder="1" applyAlignment="1">
      <alignment horizontal="right" vertical="center"/>
    </xf>
    <xf numFmtId="166" fontId="0" fillId="0" borderId="22" xfId="0" applyNumberFormat="1" applyFont="1" applyBorder="1" applyAlignment="1">
      <alignment horizontal="right" vertical="center"/>
    </xf>
    <xf numFmtId="166" fontId="0" fillId="0" borderId="48" xfId="0" applyNumberFormat="1" applyFont="1" applyFill="1" applyBorder="1" applyAlignment="1">
      <alignment vertical="center"/>
    </xf>
    <xf numFmtId="166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71" fontId="0" fillId="0" borderId="42" xfId="1" applyNumberFormat="1" applyFont="1" applyFill="1" applyBorder="1" applyAlignment="1">
      <alignment horizontal="right" vertical="center"/>
    </xf>
    <xf numFmtId="167" fontId="7" fillId="0" borderId="0" xfId="0" applyNumberFormat="1" applyFont="1" applyBorder="1" applyAlignment="1">
      <alignment vertical="center" shrinkToFit="1"/>
    </xf>
    <xf numFmtId="167" fontId="7" fillId="0" borderId="7" xfId="0" applyNumberFormat="1" applyFont="1" applyBorder="1" applyAlignment="1">
      <alignment horizontal="right" vertical="center" shrinkToFit="1"/>
    </xf>
    <xf numFmtId="167" fontId="7" fillId="0" borderId="42" xfId="0" applyNumberFormat="1" applyFont="1" applyBorder="1" applyAlignment="1">
      <alignment vertical="center" shrinkToFit="1"/>
    </xf>
    <xf numFmtId="166" fontId="7" fillId="0" borderId="43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4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53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[0]" xfId="1" builtinId="6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" xfId="0" builtinId="0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pablo" xfId="48"/>
    <cellStyle name="Porcentaje 3" xfId="49"/>
    <cellStyle name="Porcentual 2" xfId="50"/>
    <cellStyle name="Porcentual 3" xfId="51"/>
    <cellStyle name="Punto0" xfId="52"/>
    <cellStyle name="桁区切り [0.00] 2" xfId="3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zoomScale="85" zoomScaleNormal="85" zoomScaleSheetLayoutView="55" workbookViewId="0">
      <pane xSplit="2" ySplit="12" topLeftCell="C79" activePane="bottomRight" state="frozen"/>
      <selection activeCell="E82" sqref="E82"/>
      <selection pane="topRight" activeCell="E82" sqref="E82"/>
      <selection pane="bottomLeft" activeCell="E82" sqref="E82"/>
      <selection pane="bottomRight" activeCell="K87" sqref="K87:L87"/>
    </sheetView>
  </sheetViews>
  <sheetFormatPr baseColWidth="10" defaultColWidth="9.140625" defaultRowHeight="15"/>
  <cols>
    <col min="1" max="1" width="5.140625" customWidth="1"/>
    <col min="2" max="2" width="2.5703125" customWidth="1"/>
    <col min="3" max="4" width="7.42578125" style="369" customWidth="1"/>
    <col min="5" max="6" width="7.140625" style="369" customWidth="1"/>
    <col min="7" max="10" width="5.42578125" customWidth="1"/>
    <col min="11" max="12" width="6.140625" customWidth="1"/>
    <col min="13" max="14" width="7.140625" customWidth="1"/>
    <col min="15" max="18" width="5.42578125" customWidth="1"/>
    <col min="19" max="19" width="7.140625" customWidth="1"/>
  </cols>
  <sheetData>
    <row r="1" spans="1:21" s="1" customFormat="1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449" t="s">
        <v>6</v>
      </c>
      <c r="H1" s="450"/>
      <c r="I1" s="451" t="s">
        <v>7</v>
      </c>
      <c r="J1" s="450"/>
      <c r="K1" s="451" t="s">
        <v>8</v>
      </c>
      <c r="L1" s="450"/>
      <c r="M1" s="71" t="s">
        <v>9</v>
      </c>
      <c r="N1" s="71" t="s">
        <v>10</v>
      </c>
      <c r="O1" s="451" t="s">
        <v>11</v>
      </c>
      <c r="P1" s="450"/>
      <c r="Q1" s="451" t="s">
        <v>12</v>
      </c>
      <c r="R1" s="450"/>
      <c r="S1" s="71" t="s">
        <v>13</v>
      </c>
    </row>
    <row r="2" spans="1:21" s="1" customFormat="1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445" t="s">
        <v>68</v>
      </c>
      <c r="H2" s="446"/>
      <c r="I2" s="445" t="s">
        <v>35</v>
      </c>
      <c r="J2" s="446"/>
      <c r="K2" s="447"/>
      <c r="L2" s="448"/>
      <c r="M2" s="56" t="s">
        <v>18</v>
      </c>
      <c r="N2" s="56" t="s">
        <v>19</v>
      </c>
      <c r="O2" s="445" t="s">
        <v>20</v>
      </c>
      <c r="P2" s="446"/>
      <c r="Q2" s="445" t="s">
        <v>20</v>
      </c>
      <c r="R2" s="446"/>
      <c r="S2" s="56" t="s">
        <v>21</v>
      </c>
    </row>
    <row r="3" spans="1:21" s="1" customFormat="1" ht="14.25" customHeight="1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445" t="s">
        <v>66</v>
      </c>
      <c r="P3" s="446"/>
      <c r="Q3" s="445" t="s">
        <v>66</v>
      </c>
      <c r="R3" s="446"/>
      <c r="S3" s="56" t="s">
        <v>25</v>
      </c>
    </row>
    <row r="4" spans="1:21" s="1" customFormat="1" ht="15.75" thickBot="1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69</v>
      </c>
      <c r="P5" s="87" t="s">
        <v>69</v>
      </c>
      <c r="Q5" s="89" t="s">
        <v>69</v>
      </c>
      <c r="R5" s="92" t="s">
        <v>69</v>
      </c>
      <c r="S5" s="86" t="s">
        <v>44</v>
      </c>
    </row>
    <row r="6" spans="1:21" hidden="1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>
      <c r="A8" s="102">
        <v>2016</v>
      </c>
      <c r="B8" s="103"/>
      <c r="C8" s="337">
        <v>1.7110892886739393</v>
      </c>
      <c r="D8" s="338">
        <v>1.7110892886725626</v>
      </c>
      <c r="E8" s="338">
        <v>0.21479428534325606</v>
      </c>
      <c r="F8" s="338">
        <v>-2.7513736537317479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>
      <c r="A9" s="305">
        <v>2017</v>
      </c>
      <c r="B9" s="306"/>
      <c r="C9" s="337">
        <v>1.1885725822943893</v>
      </c>
      <c r="D9" s="379">
        <v>1.188572582286973</v>
      </c>
      <c r="E9" s="379">
        <v>-0.95044714450694956</v>
      </c>
      <c r="F9" s="338">
        <v>-1.7950249092582138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6.9348941055141431</v>
      </c>
      <c r="L9" s="104">
        <f>AVERAGE(L49:L60)</f>
        <v>7.0194693099336725</v>
      </c>
      <c r="M9" s="380">
        <f t="shared" ref="M9:S9" si="4">AVERAGE(M49:M60)</f>
        <v>2.4884149100320685</v>
      </c>
      <c r="N9" s="380">
        <f t="shared" si="4"/>
        <v>2.173438896475318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>
      <c r="A10" s="102">
        <v>2018</v>
      </c>
      <c r="B10" s="103"/>
      <c r="C10" s="337">
        <v>3.9493208909558764</v>
      </c>
      <c r="D10" s="379">
        <v>3.9493208909579192</v>
      </c>
      <c r="E10" s="379">
        <v>2.5155174232168065</v>
      </c>
      <c r="F10" s="338">
        <v>3.7196063793372813</v>
      </c>
      <c r="G10" s="105">
        <v>2.4352066246853044</v>
      </c>
      <c r="H10" s="106">
        <f>H72</f>
        <v>2.2653397446905865</v>
      </c>
      <c r="I10" s="380">
        <v>4.8771047029223746</v>
      </c>
      <c r="J10" s="110">
        <f>J72</f>
        <v>0.94757350336520663</v>
      </c>
      <c r="K10" s="107">
        <f t="shared" ref="K10:S10" si="5">AVERAGE(K61:K72)</f>
        <v>7.334404242313461</v>
      </c>
      <c r="L10" s="104">
        <f t="shared" si="5"/>
        <v>7.6090645697691892</v>
      </c>
      <c r="M10" s="380">
        <f t="shared" si="5"/>
        <v>2.7743210795534274</v>
      </c>
      <c r="N10" s="380">
        <f t="shared" si="5"/>
        <v>2.3343317575608165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5.75" thickBot="1">
      <c r="A11" s="305">
        <v>2019</v>
      </c>
      <c r="B11" s="306"/>
      <c r="C11" s="339">
        <v>1.0544425507360122</v>
      </c>
      <c r="D11" s="340">
        <v>1.0544425507367228</v>
      </c>
      <c r="E11" s="340">
        <v>0.86757320445451924</v>
      </c>
      <c r="F11" s="375">
        <v>-1.1651765857830676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7.2170719573582858</v>
      </c>
      <c r="L11" s="413">
        <f>AVERAGE(L73:L84)</f>
        <v>7.6483362064873219</v>
      </c>
      <c r="M11" s="416">
        <f t="shared" ref="M11:N11" si="6">AVERAGE(M73:M84)</f>
        <v>1.9200812774752645</v>
      </c>
      <c r="N11" s="413">
        <f t="shared" si="6"/>
        <v>2.0498108261128576</v>
      </c>
      <c r="O11" s="414">
        <f>AVERAGE(O73:O84)</f>
        <v>0.375</v>
      </c>
      <c r="P11" s="415">
        <f>AVERAGE(P73:P84)</f>
        <v>4.6583333333333341</v>
      </c>
      <c r="Q11" s="377">
        <f>AVERAGE(Q73:Q84)</f>
        <v>0.125</v>
      </c>
      <c r="R11" s="309">
        <f>AVERAGE(R73:R84)</f>
        <v>2.0500000000000003</v>
      </c>
      <c r="S11" s="378">
        <f>AVERAGE(S73:S84)</f>
        <v>272.27910741106717</v>
      </c>
    </row>
    <row r="12" spans="1:21" s="1" customFormat="1" ht="15.75" thickBot="1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67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5.75" hidden="1" thickBot="1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5.75" hidden="1" thickBot="1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5.75" hidden="1" thickBot="1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>
      <c r="A49" s="111">
        <v>2017</v>
      </c>
      <c r="B49" s="113">
        <v>1</v>
      </c>
      <c r="C49" s="353"/>
      <c r="D49" s="342">
        <v>0.93554812286100741</v>
      </c>
      <c r="E49" s="343">
        <v>0.50715277326698338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6.3693701245488024</v>
      </c>
      <c r="L49" s="119">
        <v>6.2892889839990849</v>
      </c>
      <c r="M49" s="64">
        <v>1.4633037152516959</v>
      </c>
      <c r="N49" s="120">
        <v>0.97591552382745306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>
      <c r="A50" s="124"/>
      <c r="B50" s="125">
        <v>2</v>
      </c>
      <c r="C50" s="364">
        <v>-0.39616470486113498</v>
      </c>
      <c r="D50" s="345">
        <v>-1.971457741403293</v>
      </c>
      <c r="E50" s="346">
        <v>-5.3409227836106465</v>
      </c>
      <c r="F50" s="345">
        <v>-15.742002449522941</v>
      </c>
      <c r="G50" s="126">
        <v>0.23582845663376872</v>
      </c>
      <c r="H50" s="127">
        <v>2.7394807520143116</v>
      </c>
      <c r="I50" s="128">
        <v>-0.32322464112558569</v>
      </c>
      <c r="J50" s="129">
        <v>8.7317224930000936</v>
      </c>
      <c r="K50" s="130">
        <v>6.771348595673361</v>
      </c>
      <c r="L50" s="131">
        <v>7.0375570805698517</v>
      </c>
      <c r="M50" s="65">
        <v>1.59880159862269</v>
      </c>
      <c r="N50" s="132">
        <v>0.8146020565538592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>
      <c r="A51" s="124"/>
      <c r="B51" s="125">
        <v>3</v>
      </c>
      <c r="C51" s="355"/>
      <c r="D51" s="345">
        <v>-0.20025103096523722</v>
      </c>
      <c r="E51" s="346">
        <v>9.7080906059909822E-2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7.0402289496768748</v>
      </c>
      <c r="L51" s="131">
        <v>7.4582914210821976</v>
      </c>
      <c r="M51" s="65">
        <v>2.081792069161259</v>
      </c>
      <c r="N51" s="132">
        <v>1.4816668271800726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>
      <c r="A52" s="124"/>
      <c r="B52" s="125">
        <v>4</v>
      </c>
      <c r="C52" s="356"/>
      <c r="D52" s="345">
        <v>-0.62632749845620284</v>
      </c>
      <c r="E52" s="346">
        <v>-7.7167029321094542</v>
      </c>
      <c r="F52" s="345">
        <v>-3.1058688047356564</v>
      </c>
      <c r="G52" s="126">
        <v>0.24305555555557135</v>
      </c>
      <c r="H52" s="127">
        <v>2.6580140456929469</v>
      </c>
      <c r="I52" s="128">
        <v>-1.0985888815228662</v>
      </c>
      <c r="J52" s="129">
        <v>7.4714418030256358</v>
      </c>
      <c r="K52" s="130">
        <v>7.0779779734201913</v>
      </c>
      <c r="L52" s="131">
        <v>7.6252105456805426</v>
      </c>
      <c r="M52" s="65">
        <v>1.9927826559347661</v>
      </c>
      <c r="N52" s="132">
        <v>1.476497606572047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>
      <c r="A53" s="124"/>
      <c r="B53" s="125">
        <v>5</v>
      </c>
      <c r="C53" s="354">
        <v>0.54933403228609734</v>
      </c>
      <c r="D53" s="345">
        <v>1.3716398548146547</v>
      </c>
      <c r="E53" s="346">
        <v>2.7571059281269905</v>
      </c>
      <c r="F53" s="345">
        <v>-6.1680619665557268</v>
      </c>
      <c r="G53" s="126">
        <v>0.12989262209903707</v>
      </c>
      <c r="H53" s="127">
        <v>2.5543237250554185</v>
      </c>
      <c r="I53" s="128">
        <v>0.69903284496790619</v>
      </c>
      <c r="J53" s="129">
        <v>7.8453491949543652</v>
      </c>
      <c r="K53" s="130">
        <v>7.3263447906010564</v>
      </c>
      <c r="L53" s="131">
        <v>7.7158955536379912</v>
      </c>
      <c r="M53" s="65">
        <v>2.5442283644965036</v>
      </c>
      <c r="N53" s="132">
        <v>2.2142783464428772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>
      <c r="A54" s="124"/>
      <c r="B54" s="125">
        <v>6</v>
      </c>
      <c r="C54" s="355"/>
      <c r="D54" s="345">
        <v>0.90476536687127407</v>
      </c>
      <c r="E54" s="346">
        <v>-1.2620440763635554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7.3125193579654706</v>
      </c>
      <c r="L54" s="131">
        <v>7.3071959175798558</v>
      </c>
      <c r="M54" s="65">
        <v>2.5643405329480951</v>
      </c>
      <c r="N54" s="132">
        <v>2.2394914755898165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>
      <c r="A55" s="124"/>
      <c r="B55" s="125">
        <v>7</v>
      </c>
      <c r="C55" s="356"/>
      <c r="D55" s="345">
        <v>2.1786481032996852</v>
      </c>
      <c r="E55" s="346">
        <v>1.7372611274801164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7.2167784939904607</v>
      </c>
      <c r="L55" s="131">
        <v>7.2009134917261397</v>
      </c>
      <c r="M55" s="65">
        <v>2.3576232388420104</v>
      </c>
      <c r="N55" s="132">
        <v>2.4131855473322084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>
      <c r="A56" s="137"/>
      <c r="B56" s="138">
        <v>8</v>
      </c>
      <c r="C56" s="354">
        <v>1.9111484926493727</v>
      </c>
      <c r="D56" s="357">
        <v>2.1349819495442235</v>
      </c>
      <c r="E56" s="358">
        <v>0.37219916074628934</v>
      </c>
      <c r="F56" s="357">
        <v>7.7731138293449131</v>
      </c>
      <c r="G56" s="139">
        <v>0.20788220008660652</v>
      </c>
      <c r="H56" s="140">
        <v>1.8577214298292066</v>
      </c>
      <c r="I56" s="141">
        <v>2.1796071094480896</v>
      </c>
      <c r="J56" s="142">
        <v>12.550231839258119</v>
      </c>
      <c r="K56" s="143">
        <v>6.9075946714038645</v>
      </c>
      <c r="L56" s="144">
        <v>6.6215529850267352</v>
      </c>
      <c r="M56" s="66">
        <v>2.7036349181724928</v>
      </c>
      <c r="N56" s="145">
        <v>2.8835994856244218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>
      <c r="A57" s="148"/>
      <c r="B57" s="149">
        <v>9</v>
      </c>
      <c r="C57" s="355"/>
      <c r="D57" s="359">
        <v>1.4167969125123081</v>
      </c>
      <c r="E57" s="360">
        <v>-3.7117802830113122</v>
      </c>
      <c r="F57" s="359">
        <v>4.7822246462620566</v>
      </c>
      <c r="G57" s="150">
        <v>-0.15558820987119359</v>
      </c>
      <c r="H57" s="151">
        <v>1.4491480765852938</v>
      </c>
      <c r="I57" s="152">
        <v>-0.5859196191522531</v>
      </c>
      <c r="J57" s="153">
        <v>12.063983488132092</v>
      </c>
      <c r="K57" s="154">
        <v>6.9952969791219104</v>
      </c>
      <c r="L57" s="155">
        <v>6.9622417982329781</v>
      </c>
      <c r="M57" s="67">
        <v>2.7622357833726685</v>
      </c>
      <c r="N57" s="156">
        <v>2.8013899673794418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>
      <c r="A58" s="124"/>
      <c r="B58" s="125">
        <v>10</v>
      </c>
      <c r="C58" s="354"/>
      <c r="D58" s="345">
        <v>2.8801638236704008</v>
      </c>
      <c r="E58" s="346">
        <v>-0.14789290038437208</v>
      </c>
      <c r="F58" s="345">
        <v>9.7056611722994965</v>
      </c>
      <c r="G58" s="126">
        <v>0.58869361960001143</v>
      </c>
      <c r="H58" s="127">
        <v>1.8763700131521288</v>
      </c>
      <c r="I58" s="128">
        <v>2.4772078460263414</v>
      </c>
      <c r="J58" s="129">
        <v>14.982434387270093</v>
      </c>
      <c r="K58" s="130">
        <v>6.9846973947990953</v>
      </c>
      <c r="L58" s="131">
        <v>7.0751521720378419</v>
      </c>
      <c r="M58" s="65">
        <v>3.0636142735801286</v>
      </c>
      <c r="N58" s="132">
        <v>2.7280126732013743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>
      <c r="A59" s="137"/>
      <c r="B59" s="138">
        <v>11</v>
      </c>
      <c r="C59" s="354">
        <v>2.6265455857279907</v>
      </c>
      <c r="D59" s="357">
        <v>2.793387857236751</v>
      </c>
      <c r="E59" s="358">
        <v>2.7260273936035695</v>
      </c>
      <c r="F59" s="357">
        <v>2.6705045896015633</v>
      </c>
      <c r="G59" s="139">
        <v>8.606592649971212E-2</v>
      </c>
      <c r="H59" s="140">
        <v>1.9104372973446582</v>
      </c>
      <c r="I59" s="141">
        <v>1.060388209920915</v>
      </c>
      <c r="J59" s="142">
        <v>9.6849702526089931</v>
      </c>
      <c r="K59" s="143">
        <v>6.7039187219486651</v>
      </c>
      <c r="L59" s="144">
        <v>6.5904864730386423</v>
      </c>
      <c r="M59" s="66">
        <v>3.2319338364790617</v>
      </c>
      <c r="N59" s="145">
        <v>2.900459549239609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5.75" thickBot="1">
      <c r="A60" s="291"/>
      <c r="B60" s="292">
        <v>12</v>
      </c>
      <c r="C60" s="361"/>
      <c r="D60" s="365">
        <v>2.2309596653516728</v>
      </c>
      <c r="E60" s="366">
        <v>-2.5451487937602657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6.5126532130199601</v>
      </c>
      <c r="L60" s="299">
        <v>6.3498452965922088</v>
      </c>
      <c r="M60" s="293">
        <v>3.4966879335234458</v>
      </c>
      <c r="N60" s="300">
        <v>3.1521676987606329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>
      <c r="A61" s="111">
        <v>2018</v>
      </c>
      <c r="B61" s="113">
        <v>1</v>
      </c>
      <c r="C61" s="341"/>
      <c r="D61" s="342">
        <v>4.028859297556342</v>
      </c>
      <c r="E61" s="343">
        <v>3.1484342272320553</v>
      </c>
      <c r="F61" s="342">
        <v>5.1479223840134924</v>
      </c>
      <c r="G61" s="114">
        <v>0.57853068292403886</v>
      </c>
      <c r="H61" s="115">
        <v>2.3091596063702813</v>
      </c>
      <c r="I61" s="116">
        <v>-0.63761955366631318</v>
      </c>
      <c r="J61" s="117">
        <v>6.6641315714421667</v>
      </c>
      <c r="K61" s="118">
        <v>6.8254374445719499</v>
      </c>
      <c r="L61" s="119">
        <v>6.8556994077395617</v>
      </c>
      <c r="M61" s="64">
        <v>3.5434170533365394</v>
      </c>
      <c r="N61" s="120">
        <v>3.0390653386853428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>
      <c r="A62" s="124"/>
      <c r="B62" s="125">
        <v>2</v>
      </c>
      <c r="C62" s="344">
        <v>4.5113532845865167</v>
      </c>
      <c r="D62" s="345">
        <v>4.6693395733061305</v>
      </c>
      <c r="E62" s="346">
        <v>3.8633635786520237</v>
      </c>
      <c r="F62" s="345">
        <v>19.113197904523858</v>
      </c>
      <c r="G62" s="126">
        <v>0.10103051121437279</v>
      </c>
      <c r="H62" s="127">
        <v>2.1715734286046118</v>
      </c>
      <c r="I62" s="128">
        <v>-0.79322638146167579</v>
      </c>
      <c r="J62" s="129">
        <v>6.161182641869356</v>
      </c>
      <c r="K62" s="130">
        <v>7.0100532120791312</v>
      </c>
      <c r="L62" s="131">
        <v>7.1693921280383739</v>
      </c>
      <c r="M62" s="65">
        <v>3.8174401994226725</v>
      </c>
      <c r="N62" s="132">
        <v>3.55162382360108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>
      <c r="A63" s="124"/>
      <c r="B63" s="125">
        <v>3</v>
      </c>
      <c r="C63" s="347"/>
      <c r="D63" s="345">
        <v>4.818094590322719</v>
      </c>
      <c r="E63" s="346">
        <v>-2.6467589769981759</v>
      </c>
      <c r="F63" s="345">
        <v>28.443997209113746</v>
      </c>
      <c r="G63" s="126">
        <v>0.20185708518369871</v>
      </c>
      <c r="H63" s="127">
        <v>1.9867876157407371</v>
      </c>
      <c r="I63" s="128">
        <v>-0.57497080226395214</v>
      </c>
      <c r="J63" s="129">
        <v>4.8110616535656847</v>
      </c>
      <c r="K63" s="130">
        <v>7.3760875809755504</v>
      </c>
      <c r="L63" s="131">
        <v>7.5394401887952851</v>
      </c>
      <c r="M63" s="65">
        <v>3.6112439461173595</v>
      </c>
      <c r="N63" s="132">
        <v>3.2369021186180458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>
      <c r="A64" s="124"/>
      <c r="B64" s="125">
        <v>4</v>
      </c>
      <c r="C64" s="348"/>
      <c r="D64" s="345">
        <v>6.6784228230674092</v>
      </c>
      <c r="E64" s="346">
        <v>11.15413867380326</v>
      </c>
      <c r="F64" s="345">
        <v>4.0061993153862385</v>
      </c>
      <c r="G64" s="126">
        <v>0.27195809830782292</v>
      </c>
      <c r="H64" s="127">
        <v>2.0161929194088213</v>
      </c>
      <c r="I64" s="128">
        <v>0.21686093792354644</v>
      </c>
      <c r="J64" s="129">
        <v>6.2051134731399005</v>
      </c>
      <c r="K64" s="130">
        <v>6.9937939491544174</v>
      </c>
      <c r="L64" s="131">
        <v>6.9189832401527287</v>
      </c>
      <c r="M64" s="65">
        <v>3.2145258834388235</v>
      </c>
      <c r="N64" s="132">
        <v>3.3080345476074191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>
      <c r="A65" s="124"/>
      <c r="B65" s="125">
        <v>5</v>
      </c>
      <c r="C65" s="344">
        <v>5.2629421361748641</v>
      </c>
      <c r="D65" s="345">
        <v>4.6381356506135507</v>
      </c>
      <c r="E65" s="346">
        <v>1.8075838780418074</v>
      </c>
      <c r="F65" s="345">
        <v>5.4534415243148615</v>
      </c>
      <c r="G65" s="126">
        <v>0.26117528879960883</v>
      </c>
      <c r="H65" s="127">
        <v>2.1499487589725863</v>
      </c>
      <c r="I65" s="128">
        <v>2.5335857902804015</v>
      </c>
      <c r="J65" s="129">
        <v>8.1399771776340835</v>
      </c>
      <c r="K65" s="130">
        <v>7.3814464950713905</v>
      </c>
      <c r="L65" s="131">
        <v>7.4487195105706423</v>
      </c>
      <c r="M65" s="65">
        <v>2.7727137073569885</v>
      </c>
      <c r="N65" s="132">
        <v>2.7116073262012819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>
      <c r="A66" s="124"/>
      <c r="B66" s="125">
        <v>6</v>
      </c>
      <c r="C66" s="347"/>
      <c r="D66" s="345">
        <v>4.4862594924359733</v>
      </c>
      <c r="E66" s="349">
        <v>8.2375925850058707</v>
      </c>
      <c r="F66" s="350">
        <v>2.7373432702870737</v>
      </c>
      <c r="G66" s="126">
        <v>9.0171325518495493E-2</v>
      </c>
      <c r="H66" s="127">
        <v>2.6415111130404512</v>
      </c>
      <c r="I66" s="128">
        <v>1.8466408723179617</v>
      </c>
      <c r="J66" s="129">
        <v>10.147408464098895</v>
      </c>
      <c r="K66" s="130">
        <v>7.5137144929646098</v>
      </c>
      <c r="L66" s="131">
        <v>7.6407357857482303</v>
      </c>
      <c r="M66" s="65">
        <v>2.9382302687912087</v>
      </c>
      <c r="N66" s="132">
        <v>2.7147840062318629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>
      <c r="A67" s="124"/>
      <c r="B67" s="125">
        <v>7</v>
      </c>
      <c r="C67" s="348"/>
      <c r="D67" s="345">
        <v>3.4822818285051849</v>
      </c>
      <c r="E67" s="349">
        <v>-0.36716973877605197</v>
      </c>
      <c r="F67" s="350">
        <v>2.0547921462215291</v>
      </c>
      <c r="G67" s="126">
        <v>0.32032032032032198</v>
      </c>
      <c r="H67" s="127">
        <v>2.7294787065107462</v>
      </c>
      <c r="I67" s="128">
        <v>-2.8233465722673046</v>
      </c>
      <c r="J67" s="129">
        <v>5.2853133769878324</v>
      </c>
      <c r="K67" s="130">
        <v>7.8534584611052489</v>
      </c>
      <c r="L67" s="131">
        <v>8.2180460522525554</v>
      </c>
      <c r="M67" s="65">
        <v>2.711745207904559</v>
      </c>
      <c r="N67" s="132">
        <v>2.0069355505136999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>
      <c r="A68" s="124"/>
      <c r="B68" s="125">
        <v>8</v>
      </c>
      <c r="C68" s="344">
        <v>2.779562038339134</v>
      </c>
      <c r="D68" s="350">
        <v>2.7703409326591322</v>
      </c>
      <c r="E68" s="349">
        <v>4.3300046393420111</v>
      </c>
      <c r="F68" s="350">
        <v>-4.7202479463399172</v>
      </c>
      <c r="G68" s="126">
        <v>8.9802434643782014E-2</v>
      </c>
      <c r="H68" s="127">
        <v>2.6084276226697733</v>
      </c>
      <c r="I68" s="128">
        <v>-1.4304753442914264</v>
      </c>
      <c r="J68" s="129">
        <v>1.5655039824224115</v>
      </c>
      <c r="K68" s="130">
        <v>7.7190711079048127</v>
      </c>
      <c r="L68" s="131">
        <v>8.240341490252872</v>
      </c>
      <c r="M68" s="65">
        <v>2.4525083664085789</v>
      </c>
      <c r="N68" s="132">
        <v>1.5594409232987161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>
      <c r="A69" s="124"/>
      <c r="B69" s="125">
        <v>9</v>
      </c>
      <c r="C69" s="347"/>
      <c r="D69" s="350">
        <v>2.0911419079705285</v>
      </c>
      <c r="E69" s="349">
        <v>-4.6987991511095668</v>
      </c>
      <c r="F69" s="350">
        <v>-0.77768253790638786</v>
      </c>
      <c r="G69" s="126">
        <v>0.19938191606021505</v>
      </c>
      <c r="H69" s="127">
        <v>2.9732244682999731</v>
      </c>
      <c r="I69" s="128">
        <v>2.4427618532540274</v>
      </c>
      <c r="J69" s="129">
        <v>4.6597292568376414</v>
      </c>
      <c r="K69" s="130">
        <v>7.4702905165263056</v>
      </c>
      <c r="L69" s="131">
        <v>8.0135075004067318</v>
      </c>
      <c r="M69" s="65">
        <v>1.6548287004744422</v>
      </c>
      <c r="N69" s="132">
        <v>1.1356572488131711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>
      <c r="A70" s="124"/>
      <c r="B70" s="125">
        <v>10</v>
      </c>
      <c r="C70" s="348"/>
      <c r="D70" s="350">
        <v>3.7951278019728418</v>
      </c>
      <c r="E70" s="349">
        <v>9.6477964938746386</v>
      </c>
      <c r="F70" s="350">
        <v>-5.8788941373160153</v>
      </c>
      <c r="G70" s="126">
        <v>0.39797035120883173</v>
      </c>
      <c r="H70" s="127">
        <v>2.7779799609834344</v>
      </c>
      <c r="I70" s="128">
        <v>0.86229652441704996</v>
      </c>
      <c r="J70" s="129">
        <v>3.0104241552839639</v>
      </c>
      <c r="K70" s="130">
        <v>7.41190682990658</v>
      </c>
      <c r="L70" s="131">
        <v>7.7549364396061122</v>
      </c>
      <c r="M70" s="65">
        <v>2.2222287141098862</v>
      </c>
      <c r="N70" s="132">
        <v>1.7527328423420085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>
      <c r="A71" s="124"/>
      <c r="B71" s="125">
        <v>11</v>
      </c>
      <c r="C71" s="344">
        <v>3.2705689237787716</v>
      </c>
      <c r="D71" s="350">
        <v>2.9055121454886867</v>
      </c>
      <c r="E71" s="349">
        <v>-2.3103230900794247</v>
      </c>
      <c r="F71" s="350">
        <v>6.8465045460600837</v>
      </c>
      <c r="G71" s="126">
        <v>-8.9188385690219807E-2</v>
      </c>
      <c r="H71" s="127">
        <v>2.5980120102043536</v>
      </c>
      <c r="I71" s="128">
        <v>-0.23554043444123929</v>
      </c>
      <c r="J71" s="129">
        <v>1.6894895963009082</v>
      </c>
      <c r="K71" s="130">
        <v>7.311127502112706</v>
      </c>
      <c r="L71" s="131">
        <v>7.7478761111305392</v>
      </c>
      <c r="M71" s="65">
        <v>1.9987991090414381</v>
      </c>
      <c r="N71" s="132">
        <v>1.3349495074637119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5.75" thickBot="1">
      <c r="A72" s="159"/>
      <c r="B72" s="160">
        <v>12</v>
      </c>
      <c r="C72" s="351"/>
      <c r="D72" s="352">
        <v>3.1386849240363279</v>
      </c>
      <c r="E72" s="385">
        <v>2.6072705050417699</v>
      </c>
      <c r="F72" s="352">
        <v>4.4915797992569173</v>
      </c>
      <c r="G72" s="161">
        <v>-0.1785360047609541</v>
      </c>
      <c r="H72" s="162">
        <v>2.2653397446905865</v>
      </c>
      <c r="I72" s="163">
        <v>-0.32353969919552972</v>
      </c>
      <c r="J72" s="164">
        <v>0.94757350336520663</v>
      </c>
      <c r="K72" s="165">
        <v>7.1464633153888233</v>
      </c>
      <c r="L72" s="166">
        <v>7.7610969825366363</v>
      </c>
      <c r="M72" s="68">
        <v>2.3541717982386245</v>
      </c>
      <c r="N72" s="167">
        <v>1.6602478573534585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>
      <c r="A73" s="111">
        <v>2019</v>
      </c>
      <c r="B73" s="113">
        <v>1</v>
      </c>
      <c r="C73" s="394"/>
      <c r="D73" s="64">
        <v>1.7846324357800203</v>
      </c>
      <c r="E73" s="391">
        <v>2.8614354925639907</v>
      </c>
      <c r="F73" s="64">
        <v>-4.9966593980748986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7.1295721723762862</v>
      </c>
      <c r="L73" s="119">
        <v>7.5911929023533418</v>
      </c>
      <c r="M73" s="64">
        <v>1.8565830699932784</v>
      </c>
      <c r="N73" s="120">
        <v>1.5241090200223573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>
      <c r="A74" s="137"/>
      <c r="B74" s="138">
        <v>2</v>
      </c>
      <c r="C74" s="386">
        <v>1.442709123330177</v>
      </c>
      <c r="D74" s="66">
        <v>1.0761792358231048</v>
      </c>
      <c r="E74" s="392">
        <v>0.71521060192381025</v>
      </c>
      <c r="F74" s="66">
        <v>-10.505876286894056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7.034277907625186</v>
      </c>
      <c r="L74" s="144">
        <v>7.3824414435892285</v>
      </c>
      <c r="M74" s="66">
        <v>1.3984040154507271</v>
      </c>
      <c r="N74" s="145">
        <v>1.3719888431554583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>
      <c r="A75" s="395"/>
      <c r="B75" s="396">
        <v>3</v>
      </c>
      <c r="C75" s="387"/>
      <c r="D75" s="397">
        <v>1.4515203893697093</v>
      </c>
      <c r="E75" s="398">
        <v>1.5209879454876285</v>
      </c>
      <c r="F75" s="397">
        <v>-5.7554449940435903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7.2362792402901182</v>
      </c>
      <c r="L75" s="404">
        <v>7.4690325916099187</v>
      </c>
      <c r="M75" s="397">
        <v>1.2175603955209224</v>
      </c>
      <c r="N75" s="405">
        <v>1.3703401561415252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>
      <c r="A76" s="137"/>
      <c r="B76" s="138">
        <v>4</v>
      </c>
      <c r="C76" s="388"/>
      <c r="D76" s="66">
        <v>1.8769491575248543</v>
      </c>
      <c r="E76" s="392">
        <v>-1.4269222014509642</v>
      </c>
      <c r="F76" s="66">
        <v>2.160938737802387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7.0963377412054278</v>
      </c>
      <c r="L76" s="144">
        <v>7.4326187284166494</v>
      </c>
      <c r="M76" s="66">
        <v>1.6487068084666268</v>
      </c>
      <c r="N76" s="145">
        <v>1.5366342458300597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>
      <c r="A77" s="395"/>
      <c r="B77" s="396">
        <v>5</v>
      </c>
      <c r="C77" s="386">
        <v>1.7998203234569354</v>
      </c>
      <c r="D77" s="397">
        <v>2.139440796514247</v>
      </c>
      <c r="E77" s="398">
        <v>2.1933276408790503</v>
      </c>
      <c r="F77" s="397">
        <v>-1.4612186759773715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7.2322801999576063</v>
      </c>
      <c r="L77" s="404">
        <v>7.4165609436191673</v>
      </c>
      <c r="M77" s="397">
        <v>1.6456920518399532</v>
      </c>
      <c r="N77" s="405">
        <v>1.8093969546253863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>
      <c r="A78" s="395"/>
      <c r="B78" s="396">
        <v>6</v>
      </c>
      <c r="C78" s="387"/>
      <c r="D78" s="397">
        <v>1.3714193966758437</v>
      </c>
      <c r="E78" s="401">
        <v>-5.2514703408861223</v>
      </c>
      <c r="F78" s="408">
        <v>-0.63968529425649789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7.2538126303226518</v>
      </c>
      <c r="L78" s="404">
        <v>7.3857455210507625</v>
      </c>
      <c r="M78" s="397">
        <v>1.6224599257496752</v>
      </c>
      <c r="N78" s="405">
        <v>1.9080359598196095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>
      <c r="A79" s="137"/>
      <c r="B79" s="138">
        <v>7</v>
      </c>
      <c r="C79" s="388"/>
      <c r="D79" s="66">
        <v>3.0704487873458808</v>
      </c>
      <c r="E79" s="141">
        <v>6.2421354700057163</v>
      </c>
      <c r="F79" s="147">
        <v>-2.7034891644730497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7.5486410796646375</v>
      </c>
      <c r="L79" s="144">
        <v>7.9175422646015656</v>
      </c>
      <c r="M79" s="66">
        <v>1.9801002996907568</v>
      </c>
      <c r="N79" s="145">
        <v>2.3174467330268511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>
      <c r="A80" s="137"/>
      <c r="B80" s="138">
        <v>8</v>
      </c>
      <c r="C80" s="386">
        <v>3.3963149375822121</v>
      </c>
      <c r="D80" s="147">
        <v>3.8248743647368411</v>
      </c>
      <c r="E80" s="141">
        <v>-1.1245346646497456</v>
      </c>
      <c r="F80" s="147">
        <v>4.3703991893992766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7.5718079861492562</v>
      </c>
      <c r="L80" s="144">
        <v>8.239234463554304</v>
      </c>
      <c r="M80" s="66">
        <v>2.3730954109370206</v>
      </c>
      <c r="N80" s="145">
        <v>2.536463744947004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>
      <c r="A81" s="395"/>
      <c r="B81" s="396">
        <v>9</v>
      </c>
      <c r="C81" s="387"/>
      <c r="D81" s="408">
        <v>3.2767320541897016</v>
      </c>
      <c r="E81" s="401">
        <v>2.7885909408169596</v>
      </c>
      <c r="F81" s="408">
        <v>-1.3767286577415216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7.3372973397861863</v>
      </c>
      <c r="L81" s="404">
        <v>8.0991148250393614</v>
      </c>
      <c r="M81" s="397">
        <v>3.1714943713209154</v>
      </c>
      <c r="N81" s="405">
        <v>3.3197830113918858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>
      <c r="A82" s="137"/>
      <c r="B82" s="138">
        <v>10</v>
      </c>
      <c r="C82" s="388"/>
      <c r="D82" s="147">
        <v>-3.3558095701460733</v>
      </c>
      <c r="E82" s="141">
        <v>-5.7213723471778337</v>
      </c>
      <c r="F82" s="147">
        <v>-0.26196215004328227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7.1410798092785406</v>
      </c>
      <c r="L82" s="144">
        <v>7.9145767039122381</v>
      </c>
      <c r="M82" s="66">
        <v>2.2144419598640885</v>
      </c>
      <c r="N82" s="145">
        <v>2.5134267626971019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>
      <c r="A83" s="395"/>
      <c r="B83" s="396">
        <v>11</v>
      </c>
      <c r="C83" s="442">
        <v>-2.1443308695300423</v>
      </c>
      <c r="D83" s="408">
        <v>-3.9802781522396691</v>
      </c>
      <c r="E83" s="401">
        <v>3.0520055223250075</v>
      </c>
      <c r="F83" s="408">
        <v>-8.2107255414082267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6.9603082938940934</v>
      </c>
      <c r="L83" s="404">
        <v>7.4008067450284747</v>
      </c>
      <c r="M83" s="397">
        <v>2.0643886760366659</v>
      </c>
      <c r="N83" s="405">
        <v>2.4506933861674129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>
      <c r="A84" s="291"/>
      <c r="B84" s="292">
        <v>12</v>
      </c>
      <c r="C84" s="389"/>
      <c r="D84" s="303">
        <v>0.77106328692886361</v>
      </c>
      <c r="E84" s="296">
        <v>4.4394270945919967</v>
      </c>
      <c r="F84" s="303">
        <v>2.8166275599505131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7.0631690877494577</v>
      </c>
      <c r="L84" s="299">
        <v>7.5311673450728573</v>
      </c>
      <c r="M84" s="293">
        <v>1.8480483448325424</v>
      </c>
      <c r="N84" s="300">
        <v>1.9394110955296417</v>
      </c>
      <c r="O84" s="301">
        <v>0.9</v>
      </c>
      <c r="P84" s="302">
        <v>4.5999999999999996</v>
      </c>
      <c r="Q84" s="298">
        <v>0.8</v>
      </c>
      <c r="R84" s="299">
        <v>1.6</v>
      </c>
      <c r="S84" s="303">
        <v>274.98689999999999</v>
      </c>
    </row>
    <row r="85" spans="1:19" ht="14.25" customHeight="1">
      <c r="A85" s="111">
        <v>2020</v>
      </c>
      <c r="B85" s="113">
        <v>1</v>
      </c>
      <c r="C85" s="394"/>
      <c r="D85" s="64">
        <v>1.0933520751131631</v>
      </c>
      <c r="E85" s="391">
        <v>3.721928498853222</v>
      </c>
      <c r="F85" s="64">
        <v>1.2622858970842366</v>
      </c>
      <c r="G85" s="114">
        <v>0.55952151263747307</v>
      </c>
      <c r="H85" s="115">
        <v>3.4640198511166176</v>
      </c>
      <c r="I85" s="116">
        <v>-0.66958750103331965</v>
      </c>
      <c r="J85" s="117">
        <v>7.2952942226984563</v>
      </c>
      <c r="K85" s="118">
        <v>7.4330018647432468</v>
      </c>
      <c r="L85" s="119">
        <v>8.007303822944607</v>
      </c>
      <c r="M85" s="64">
        <v>2.4654974198189405</v>
      </c>
      <c r="N85" s="120">
        <v>2.1307183616448455</v>
      </c>
      <c r="O85" s="121">
        <v>0.9</v>
      </c>
      <c r="P85" s="122">
        <v>4.7</v>
      </c>
      <c r="Q85" s="118">
        <v>0.3</v>
      </c>
      <c r="R85" s="119">
        <v>1.2</v>
      </c>
      <c r="S85" s="123">
        <v>274.38731818181822</v>
      </c>
    </row>
    <row r="86" spans="1:19" ht="13.7" customHeight="1">
      <c r="A86" s="137"/>
      <c r="B86" s="138">
        <v>2</v>
      </c>
      <c r="C86" s="386"/>
      <c r="D86" s="66">
        <v>2.7009860283696119</v>
      </c>
      <c r="E86" s="392">
        <v>3.285775486470377</v>
      </c>
      <c r="F86" s="66">
        <v>9.8811682685330471</v>
      </c>
      <c r="G86" s="139">
        <v>0.45088257866461312</v>
      </c>
      <c r="H86" s="140">
        <v>3.8892747296358721</v>
      </c>
      <c r="I86" s="141">
        <v>-1.1651131824234273</v>
      </c>
      <c r="J86" s="142">
        <v>5.255694407515743</v>
      </c>
      <c r="K86" s="143">
        <v>7.8105192184448242</v>
      </c>
      <c r="L86" s="144">
        <v>8.5730085372924805</v>
      </c>
      <c r="M86" s="66">
        <v>2.6050727055741074</v>
      </c>
      <c r="N86" s="145">
        <v>1.748345073531099</v>
      </c>
      <c r="O86" s="393">
        <v>-0.1</v>
      </c>
      <c r="P86" s="146">
        <v>4.4000000000000004</v>
      </c>
      <c r="Q86" s="143">
        <v>-0.5</v>
      </c>
      <c r="R86" s="144">
        <v>0.5</v>
      </c>
      <c r="S86" s="147">
        <v>257.93310000000008</v>
      </c>
    </row>
    <row r="87" spans="1:19" ht="14.25" customHeight="1">
      <c r="A87" s="395"/>
      <c r="B87" s="396">
        <v>3</v>
      </c>
      <c r="C87" s="387"/>
      <c r="D87" s="397">
        <v>-3.5337708435657755</v>
      </c>
      <c r="E87" s="398">
        <v>0.61926390030133671</v>
      </c>
      <c r="F87" s="397">
        <v>2.270219631278847</v>
      </c>
      <c r="G87" s="399">
        <v>0.33425651800211842</v>
      </c>
      <c r="H87" s="400">
        <v>3.7424706230868132</v>
      </c>
      <c r="I87" s="401">
        <v>-1.2967329067026023</v>
      </c>
      <c r="J87" s="402">
        <v>1.7799774246765709</v>
      </c>
      <c r="K87" s="403">
        <v>8.2285090973616448</v>
      </c>
      <c r="L87" s="404">
        <v>8.6687737590598992</v>
      </c>
      <c r="M87" s="397">
        <v>1.8019792483745745</v>
      </c>
      <c r="N87" s="405">
        <v>0.71307334322217031</v>
      </c>
      <c r="O87" s="406">
        <v>1.1000000000000001</v>
      </c>
      <c r="P87" s="407">
        <v>4.5999999999999996</v>
      </c>
      <c r="Q87" s="403">
        <v>0.7</v>
      </c>
      <c r="R87" s="404">
        <v>0.8</v>
      </c>
      <c r="S87" s="408">
        <v>235.24231818181818</v>
      </c>
    </row>
    <row r="88" spans="1:19" ht="14.25" customHeight="1" thickBot="1">
      <c r="A88" s="159"/>
      <c r="B88" s="160">
        <v>4</v>
      </c>
      <c r="C88" s="443"/>
      <c r="D88" s="68"/>
      <c r="E88" s="444"/>
      <c r="F88" s="68"/>
      <c r="G88" s="161">
        <v>-4.7591852274886381E-2</v>
      </c>
      <c r="H88" s="162">
        <v>3.4173724640535807</v>
      </c>
      <c r="I88" s="163"/>
      <c r="J88" s="164"/>
      <c r="K88" s="165"/>
      <c r="L88" s="166"/>
      <c r="M88" s="68"/>
      <c r="N88" s="167"/>
      <c r="O88" s="168"/>
      <c r="P88" s="169"/>
      <c r="Q88" s="165"/>
      <c r="R88" s="166"/>
      <c r="S88" s="136">
        <v>228.59930000000003</v>
      </c>
    </row>
    <row r="89" spans="1:19" ht="14.25" hidden="1" customHeight="1">
      <c r="A89" s="395"/>
      <c r="B89" s="396">
        <v>5</v>
      </c>
      <c r="C89" s="386"/>
      <c r="D89" s="397"/>
      <c r="E89" s="398"/>
      <c r="F89" s="397"/>
      <c r="G89" s="399"/>
      <c r="H89" s="400"/>
      <c r="I89" s="401"/>
      <c r="J89" s="402"/>
      <c r="K89" s="403"/>
      <c r="L89" s="404"/>
      <c r="M89" s="397"/>
      <c r="N89" s="405"/>
      <c r="O89" s="406"/>
      <c r="P89" s="407"/>
      <c r="Q89" s="403"/>
      <c r="R89" s="404"/>
      <c r="S89" s="408"/>
    </row>
    <row r="90" spans="1:19" ht="14.25" hidden="1" customHeight="1">
      <c r="A90" s="395"/>
      <c r="B90" s="396">
        <v>6</v>
      </c>
      <c r="C90" s="387"/>
      <c r="D90" s="397"/>
      <c r="E90" s="401"/>
      <c r="F90" s="408"/>
      <c r="G90" s="399"/>
      <c r="H90" s="400"/>
      <c r="I90" s="401"/>
      <c r="J90" s="402"/>
      <c r="K90" s="403"/>
      <c r="L90" s="404"/>
      <c r="M90" s="397"/>
      <c r="N90" s="405"/>
      <c r="O90" s="406"/>
      <c r="P90" s="407"/>
      <c r="Q90" s="403"/>
      <c r="R90" s="404"/>
      <c r="S90" s="408"/>
    </row>
    <row r="91" spans="1:19" ht="14.25" hidden="1" customHeight="1">
      <c r="A91" s="137"/>
      <c r="B91" s="138">
        <v>7</v>
      </c>
      <c r="C91" s="388"/>
      <c r="D91" s="66"/>
      <c r="E91" s="141"/>
      <c r="F91" s="147"/>
      <c r="G91" s="139"/>
      <c r="H91" s="140"/>
      <c r="I91" s="141"/>
      <c r="J91" s="142"/>
      <c r="K91" s="143"/>
      <c r="L91" s="144"/>
      <c r="M91" s="66"/>
      <c r="N91" s="145"/>
      <c r="O91" s="393"/>
      <c r="P91" s="146"/>
      <c r="Q91" s="143"/>
      <c r="R91" s="144"/>
      <c r="S91" s="147"/>
    </row>
    <row r="92" spans="1:19" ht="14.25" hidden="1" customHeight="1">
      <c r="A92" s="137"/>
      <c r="B92" s="138">
        <v>8</v>
      </c>
      <c r="C92" s="386"/>
      <c r="D92" s="147"/>
      <c r="E92" s="141"/>
      <c r="F92" s="147"/>
      <c r="G92" s="139"/>
      <c r="H92" s="140"/>
      <c r="I92" s="141"/>
      <c r="J92" s="142"/>
      <c r="K92" s="143"/>
      <c r="L92" s="144"/>
      <c r="M92" s="66"/>
      <c r="N92" s="145"/>
      <c r="O92" s="393"/>
      <c r="P92" s="146"/>
      <c r="Q92" s="143"/>
      <c r="R92" s="144"/>
      <c r="S92" s="147"/>
    </row>
    <row r="93" spans="1:19" ht="14.25" hidden="1" customHeight="1">
      <c r="A93" s="395"/>
      <c r="B93" s="396">
        <v>9</v>
      </c>
      <c r="C93" s="387"/>
      <c r="D93" s="408"/>
      <c r="E93" s="401"/>
      <c r="F93" s="408"/>
      <c r="G93" s="399"/>
      <c r="H93" s="400"/>
      <c r="I93" s="401"/>
      <c r="J93" s="402"/>
      <c r="K93" s="403"/>
      <c r="L93" s="404"/>
      <c r="M93" s="397"/>
      <c r="N93" s="405"/>
      <c r="O93" s="406"/>
      <c r="P93" s="407"/>
      <c r="Q93" s="403"/>
      <c r="R93" s="404"/>
      <c r="S93" s="408"/>
    </row>
    <row r="94" spans="1:19" ht="14.25" hidden="1" customHeight="1">
      <c r="A94" s="137"/>
      <c r="B94" s="138">
        <v>10</v>
      </c>
      <c r="C94" s="388"/>
      <c r="D94" s="147"/>
      <c r="E94" s="141"/>
      <c r="F94" s="147"/>
      <c r="G94" s="139"/>
      <c r="H94" s="140"/>
      <c r="I94" s="141"/>
      <c r="J94" s="142"/>
      <c r="K94" s="143"/>
      <c r="L94" s="144"/>
      <c r="M94" s="66"/>
      <c r="N94" s="145"/>
      <c r="O94" s="393"/>
      <c r="P94" s="146"/>
      <c r="Q94" s="143"/>
      <c r="R94" s="144"/>
      <c r="S94" s="147"/>
    </row>
    <row r="95" spans="1:19" ht="14.25" hidden="1" customHeight="1">
      <c r="A95" s="395"/>
      <c r="B95" s="396">
        <v>11</v>
      </c>
      <c r="C95" s="386"/>
      <c r="D95" s="408"/>
      <c r="E95" s="401"/>
      <c r="F95" s="408"/>
      <c r="G95" s="399"/>
      <c r="H95" s="400"/>
      <c r="I95" s="401"/>
      <c r="J95" s="402"/>
      <c r="K95" s="403"/>
      <c r="L95" s="404"/>
      <c r="M95" s="397"/>
      <c r="N95" s="405"/>
      <c r="O95" s="406"/>
      <c r="P95" s="407"/>
      <c r="Q95" s="403"/>
      <c r="R95" s="404"/>
      <c r="S95" s="408"/>
    </row>
    <row r="96" spans="1:19" ht="14.25" hidden="1" customHeight="1" thickBot="1">
      <c r="A96" s="291"/>
      <c r="B96" s="292">
        <v>12</v>
      </c>
      <c r="C96" s="389"/>
      <c r="D96" s="303"/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ht="14.25" customHeight="1">
      <c r="A97" s="74"/>
      <c r="B97" s="74"/>
      <c r="C97" s="441"/>
      <c r="D97" s="150"/>
      <c r="E97" s="150"/>
      <c r="F97" s="150"/>
      <c r="G97" s="150"/>
      <c r="H97" s="150"/>
      <c r="I97" s="150"/>
      <c r="J97" s="150"/>
      <c r="K97" s="156"/>
      <c r="L97" s="156"/>
      <c r="M97" s="156"/>
      <c r="N97" s="156"/>
      <c r="O97" s="156"/>
      <c r="P97" s="156"/>
      <c r="Q97" s="156"/>
      <c r="R97" s="156"/>
      <c r="S97" s="150"/>
    </row>
    <row r="98" spans="1:19">
      <c r="A98" s="69" t="s">
        <v>30</v>
      </c>
      <c r="B98" s="170"/>
      <c r="C98" s="367"/>
      <c r="D98" s="367"/>
      <c r="E98" s="367"/>
      <c r="F98" s="367"/>
      <c r="G98" s="384"/>
      <c r="H98" s="384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 spans="1:19">
      <c r="A99" s="69" t="s">
        <v>62</v>
      </c>
      <c r="B99" s="170"/>
      <c r="C99" s="367"/>
      <c r="D99" s="367"/>
      <c r="E99" s="367"/>
      <c r="F99" s="367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1"/>
      <c r="S99" s="171"/>
    </row>
    <row r="100" spans="1:19">
      <c r="A100" s="1"/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1"/>
    </row>
    <row r="101" spans="1:19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8"/>
      <c r="D103" s="368"/>
      <c r="E103" s="368"/>
      <c r="F103" s="368"/>
      <c r="G103" s="1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tabSelected="1" zoomScale="85" zoomScaleNormal="85" workbookViewId="0">
      <pane xSplit="2" ySplit="3" topLeftCell="C72" activePane="bottomRight" state="frozen"/>
      <selection activeCell="E82" sqref="E82"/>
      <selection pane="topRight" activeCell="E82" sqref="E82"/>
      <selection pane="bottomLeft" activeCell="E82" sqref="E82"/>
      <selection pane="bottomRight" activeCell="Q83" sqref="Q83"/>
    </sheetView>
  </sheetViews>
  <sheetFormatPr baseColWidth="10" defaultColWidth="9.140625" defaultRowHeight="15"/>
  <cols>
    <col min="1" max="1" width="5.140625" customWidth="1"/>
    <col min="2" max="2" width="2.85546875" customWidth="1"/>
    <col min="3" max="6" width="6.140625" customWidth="1"/>
    <col min="7" max="7" width="6.5703125" customWidth="1"/>
    <col min="8" max="8" width="7.42578125" customWidth="1"/>
    <col min="9" max="9" width="6.140625" customWidth="1"/>
    <col min="10" max="10" width="7.42578125" customWidth="1"/>
    <col min="11" max="11" width="6.140625" customWidth="1"/>
    <col min="12" max="13" width="7.85546875" customWidth="1"/>
    <col min="14" max="15" width="7.42578125" customWidth="1"/>
    <col min="16" max="17" width="7.85546875" customWidth="1"/>
  </cols>
  <sheetData>
    <row r="1" spans="1:33" s="12" customFormat="1" ht="14.25" customHeight="1">
      <c r="A1" s="70" t="s">
        <v>0</v>
      </c>
      <c r="B1" s="173" t="s">
        <v>1</v>
      </c>
      <c r="C1" s="457" t="s">
        <v>63</v>
      </c>
      <c r="D1" s="458"/>
      <c r="E1" s="457" t="s">
        <v>64</v>
      </c>
      <c r="F1" s="458"/>
      <c r="G1" s="174" t="s">
        <v>46</v>
      </c>
      <c r="H1" s="457" t="s">
        <v>47</v>
      </c>
      <c r="I1" s="458"/>
      <c r="J1" s="457" t="s">
        <v>48</v>
      </c>
      <c r="K1" s="458"/>
      <c r="L1" s="457" t="s">
        <v>49</v>
      </c>
      <c r="M1" s="458"/>
      <c r="N1" s="457" t="s">
        <v>70</v>
      </c>
      <c r="O1" s="458"/>
      <c r="P1" s="175" t="s">
        <v>50</v>
      </c>
      <c r="Q1" s="173" t="s">
        <v>51</v>
      </c>
    </row>
    <row r="2" spans="1:33" s="12" customFormat="1" ht="14.25" customHeight="1">
      <c r="A2" s="176"/>
      <c r="B2" s="177"/>
      <c r="C2" s="178"/>
      <c r="D2" s="177"/>
      <c r="E2" s="180"/>
      <c r="F2" s="55"/>
      <c r="G2" s="179" t="s">
        <v>52</v>
      </c>
      <c r="H2" s="459" t="s">
        <v>53</v>
      </c>
      <c r="I2" s="460"/>
      <c r="J2" s="459" t="s">
        <v>53</v>
      </c>
      <c r="K2" s="460"/>
      <c r="L2" s="459" t="s">
        <v>53</v>
      </c>
      <c r="M2" s="460"/>
      <c r="N2" s="176"/>
      <c r="O2" s="177"/>
      <c r="P2" s="181"/>
      <c r="Q2" s="177"/>
    </row>
    <row r="3" spans="1:33" s="12" customFormat="1" ht="14.25" customHeight="1" thickBot="1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54</v>
      </c>
      <c r="H3" s="184" t="s">
        <v>55</v>
      </c>
      <c r="I3" s="183" t="s">
        <v>27</v>
      </c>
      <c r="J3" s="184" t="s">
        <v>55</v>
      </c>
      <c r="K3" s="183" t="s">
        <v>27</v>
      </c>
      <c r="L3" s="184" t="s">
        <v>55</v>
      </c>
      <c r="M3" s="183" t="s">
        <v>56</v>
      </c>
      <c r="N3" s="184" t="s">
        <v>55</v>
      </c>
      <c r="O3" s="183" t="s">
        <v>55</v>
      </c>
      <c r="P3" s="185" t="s">
        <v>55</v>
      </c>
      <c r="Q3" s="183" t="s">
        <v>55</v>
      </c>
    </row>
    <row r="4" spans="1:33" s="12" customFormat="1" ht="14.25" customHeight="1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57</v>
      </c>
      <c r="I4" s="189"/>
      <c r="J4" s="188" t="s">
        <v>57</v>
      </c>
      <c r="K4" s="189"/>
      <c r="L4" s="188" t="s">
        <v>57</v>
      </c>
      <c r="M4" s="189"/>
      <c r="N4" s="188" t="s">
        <v>57</v>
      </c>
      <c r="O4" s="189"/>
      <c r="P4" s="191" t="s">
        <v>43</v>
      </c>
      <c r="Q4" s="192" t="s">
        <v>43</v>
      </c>
    </row>
    <row r="5" spans="1:33" hidden="1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-4974.10261622091</v>
      </c>
      <c r="O7" s="320" t="s">
        <v>65</v>
      </c>
      <c r="P7" s="218">
        <f>P47</f>
        <v>40493.648943029999</v>
      </c>
      <c r="Q7" s="324">
        <f>Q47</f>
        <v>164871.21932441051</v>
      </c>
    </row>
    <row r="8" spans="1:33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68823.195509897516</v>
      </c>
      <c r="I8" s="323">
        <v>13.348296703339614</v>
      </c>
      <c r="J8" s="322">
        <v>61472.267675801188</v>
      </c>
      <c r="K8" s="323">
        <v>10.057400194515044</v>
      </c>
      <c r="L8" s="322">
        <v>7350.9278340963319</v>
      </c>
      <c r="M8" s="323">
        <v>51.141740762599142</v>
      </c>
      <c r="N8" s="322">
        <v>-6444.5502881840503</v>
      </c>
      <c r="O8" s="320" t="s">
        <v>33</v>
      </c>
      <c r="P8" s="324">
        <f>P59</f>
        <v>38982.627513810003</v>
      </c>
      <c r="Q8" s="324">
        <f>Q59</f>
        <v>178648.92821536813</v>
      </c>
    </row>
    <row r="9" spans="1:33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75200.392773936954</v>
      </c>
      <c r="I9" s="323">
        <v>9.2660580735782982</v>
      </c>
      <c r="J9" s="322">
        <v>70555.228718592291</v>
      </c>
      <c r="K9" s="323">
        <v>14.775705185781929</v>
      </c>
      <c r="L9" s="322">
        <v>4645.1640553446814</v>
      </c>
      <c r="M9" s="323">
        <v>-36.808466085074507</v>
      </c>
      <c r="N9" s="322">
        <v>-10600.531954649199</v>
      </c>
      <c r="O9" s="320" t="s">
        <v>33</v>
      </c>
      <c r="P9" s="324">
        <f>P71</f>
        <v>39860.627115120005</v>
      </c>
      <c r="Q9" s="324">
        <f>Q71</f>
        <v>186129.46375847334</v>
      </c>
    </row>
    <row r="10" spans="1:33" ht="15.75" thickBot="1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69888.89482206649</v>
      </c>
      <c r="I10" s="316">
        <v>-7.0631252789298271</v>
      </c>
      <c r="J10" s="315">
        <v>65723.579557604244</v>
      </c>
      <c r="K10" s="316">
        <v>-6.8480384072723393</v>
      </c>
      <c r="L10" s="315">
        <v>4165.3152644622451</v>
      </c>
      <c r="M10" s="316">
        <v>-10.330071988099688</v>
      </c>
      <c r="N10" s="315">
        <v>-10932.748263654399</v>
      </c>
      <c r="O10" s="320" t="s">
        <v>33</v>
      </c>
      <c r="P10" s="317">
        <f>P83</f>
        <v>40656.9457205</v>
      </c>
      <c r="Q10" s="317">
        <f>Q83</f>
        <v>194858.28840416545</v>
      </c>
    </row>
    <row r="11" spans="1:33" s="12" customFormat="1" ht="13.7" customHeight="1" thickBot="1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60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59</v>
      </c>
      <c r="P11" s="172" t="s">
        <v>58</v>
      </c>
      <c r="Q11" s="4" t="s">
        <v>58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5.75" hidden="1" thickBot="1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5.75" hidden="1" thickBot="1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5.75" hidden="1" thickBot="1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5553.5361952103831</v>
      </c>
      <c r="I48" s="28">
        <v>8.9090781441423239</v>
      </c>
      <c r="J48" s="259">
        <v>4910.8295484524497</v>
      </c>
      <c r="K48" s="36">
        <v>15.345295643114042</v>
      </c>
      <c r="L48" s="259">
        <v>642.70664675793341</v>
      </c>
      <c r="M48" s="36">
        <v>-23.645261402542694</v>
      </c>
      <c r="N48" s="277"/>
      <c r="O48" s="278"/>
      <c r="P48" s="289">
        <v>39882.751542049999</v>
      </c>
      <c r="Q48" s="248">
        <v>164939.11090125245</v>
      </c>
    </row>
    <row r="49" spans="1:17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4627.4210239056865</v>
      </c>
      <c r="I49" s="26">
        <v>-3.6273963923746377</v>
      </c>
      <c r="J49" s="257">
        <v>4468.4223386667845</v>
      </c>
      <c r="K49" s="34">
        <v>11.034355403150453</v>
      </c>
      <c r="L49" s="257">
        <v>158.998685238902</v>
      </c>
      <c r="M49" s="32">
        <v>-79.543002387765313</v>
      </c>
      <c r="N49" s="279">
        <v>-1917.55827427963</v>
      </c>
      <c r="O49" s="268">
        <f>N49</f>
        <v>-1917.55827427963</v>
      </c>
      <c r="P49" s="290">
        <v>39709.906638760003</v>
      </c>
      <c r="Q49" s="198">
        <v>164873.77429513822</v>
      </c>
    </row>
    <row r="50" spans="1:17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5495.4085134230772</v>
      </c>
      <c r="I50" s="26">
        <v>6.2969131476156459</v>
      </c>
      <c r="J50" s="257">
        <v>5252.8783905585951</v>
      </c>
      <c r="K50" s="34">
        <v>10.951240574560273</v>
      </c>
      <c r="L50" s="390">
        <v>242.53012286448211</v>
      </c>
      <c r="M50" s="32">
        <v>-44.305348028828483</v>
      </c>
      <c r="N50" s="53"/>
      <c r="O50" s="43"/>
      <c r="P50" s="288">
        <v>39021.959292500003</v>
      </c>
      <c r="Q50" s="37">
        <v>162838.34166730684</v>
      </c>
    </row>
    <row r="51" spans="1:17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5044.4251412374742</v>
      </c>
      <c r="I51" s="26">
        <v>-0.3552336597872241</v>
      </c>
      <c r="J51" s="257">
        <v>4501.3403271735078</v>
      </c>
      <c r="K51" s="34">
        <v>4.559594311797377</v>
      </c>
      <c r="L51" s="390">
        <v>543.08481406396641</v>
      </c>
      <c r="M51" s="32">
        <v>-28.292467385106722</v>
      </c>
      <c r="N51" s="39"/>
      <c r="O51" s="272"/>
      <c r="P51" s="288">
        <v>38962.176296340003</v>
      </c>
      <c r="Q51" s="37">
        <v>163022.10902426086</v>
      </c>
    </row>
    <row r="52" spans="1:17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5770.6374045411085</v>
      </c>
      <c r="I52" s="26">
        <v>13.119033392622415</v>
      </c>
      <c r="J52" s="257">
        <v>4829.086675983247</v>
      </c>
      <c r="K52" s="34">
        <v>5.7759003806226783</v>
      </c>
      <c r="L52" s="390">
        <v>941.55072855786148</v>
      </c>
      <c r="M52" s="32">
        <v>75.665418745027083</v>
      </c>
      <c r="N52" s="279">
        <v>-2116.6266667856098</v>
      </c>
      <c r="O52" s="268">
        <f>O49+N52</f>
        <v>-4034.1849410652399</v>
      </c>
      <c r="P52" s="288">
        <v>38850.13860636</v>
      </c>
      <c r="Q52" s="37">
        <v>163518.90206032171</v>
      </c>
    </row>
    <row r="53" spans="1:17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5565.5811985982127</v>
      </c>
      <c r="I53" s="26">
        <v>19.772000019444945</v>
      </c>
      <c r="J53" s="257">
        <v>5304.4217299428801</v>
      </c>
      <c r="K53" s="34">
        <v>23.087707400798685</v>
      </c>
      <c r="L53" s="390">
        <v>261.1594686553326</v>
      </c>
      <c r="M53" s="32">
        <v>-22.584603329653962</v>
      </c>
      <c r="N53" s="38"/>
      <c r="O53" s="270"/>
      <c r="P53" s="288">
        <v>38914.87963394</v>
      </c>
      <c r="Q53" s="37">
        <v>167876.56672095644</v>
      </c>
    </row>
    <row r="54" spans="1:17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5453.3250384041694</v>
      </c>
      <c r="I54" s="26">
        <v>18.559049599677579</v>
      </c>
      <c r="J54" s="257">
        <v>5005.9357966933394</v>
      </c>
      <c r="K54" s="34">
        <v>6.570057387528605</v>
      </c>
      <c r="L54" s="390">
        <v>447.38924171082999</v>
      </c>
      <c r="M54" s="32">
        <v>-558.15953541215993</v>
      </c>
      <c r="N54" s="39"/>
      <c r="O54" s="272"/>
      <c r="P54" s="288">
        <v>38410.715175049998</v>
      </c>
      <c r="Q54" s="37">
        <v>169160.08831919529</v>
      </c>
    </row>
    <row r="55" spans="1:17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6230.7049349116805</v>
      </c>
      <c r="I55" s="26">
        <v>25.181393811941287</v>
      </c>
      <c r="J55" s="257">
        <v>5549.7399549169986</v>
      </c>
      <c r="K55" s="34">
        <v>5.2759376587832918</v>
      </c>
      <c r="L55" s="390">
        <v>680.96497999468193</v>
      </c>
      <c r="M55" s="32">
        <v>-331.40675675350064</v>
      </c>
      <c r="N55" s="279">
        <v>-1452.8795606779199</v>
      </c>
      <c r="O55" s="268">
        <f>O52+N55</f>
        <v>-5487.0645017431598</v>
      </c>
      <c r="P55" s="288">
        <v>38943.12500865</v>
      </c>
      <c r="Q55" s="37">
        <v>173524.71951853932</v>
      </c>
    </row>
    <row r="56" spans="1:17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5874.8823026229238</v>
      </c>
      <c r="I56" s="26">
        <v>18.953894235179881</v>
      </c>
      <c r="J56" s="257">
        <v>5035.785597864302</v>
      </c>
      <c r="K56" s="34">
        <v>6.1119518884880764</v>
      </c>
      <c r="L56" s="390">
        <v>839.09670475862185</v>
      </c>
      <c r="M56" s="32">
        <v>334.62898514517769</v>
      </c>
      <c r="N56" s="41"/>
      <c r="O56" s="270"/>
      <c r="P56" s="288">
        <v>37737.889172969997</v>
      </c>
      <c r="Q56" s="37">
        <v>172543.23981842221</v>
      </c>
    </row>
    <row r="57" spans="1:17">
      <c r="A57" s="3"/>
      <c r="B57" s="18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6056.0877996905983</v>
      </c>
      <c r="I57" s="26">
        <v>26.41021573266049</v>
      </c>
      <c r="J57" s="257">
        <v>5423.8852593128049</v>
      </c>
      <c r="K57" s="34">
        <v>14.040752930498158</v>
      </c>
      <c r="L57" s="390">
        <v>632.20254037779341</v>
      </c>
      <c r="M57" s="32">
        <v>1720.4595292186962</v>
      </c>
      <c r="N57" s="39"/>
      <c r="O57" s="272"/>
      <c r="P57" s="288">
        <v>39268.767740809999</v>
      </c>
      <c r="Q57" s="37">
        <v>175133.88470520842</v>
      </c>
    </row>
    <row r="58" spans="1:17">
      <c r="A58" s="3"/>
      <c r="B58" s="1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6126.7047088650843</v>
      </c>
      <c r="I58" s="26">
        <v>16.734830859340377</v>
      </c>
      <c r="J58" s="257">
        <v>5532.7362326258381</v>
      </c>
      <c r="K58" s="34">
        <v>13.686308706130523</v>
      </c>
      <c r="L58" s="390">
        <v>593.96847623924623</v>
      </c>
      <c r="M58" s="32">
        <v>55.600809989023588</v>
      </c>
      <c r="N58" s="279">
        <v>-957.48578644089503</v>
      </c>
      <c r="O58" s="268">
        <f>O55+N58</f>
        <v>-6444.5502881840548</v>
      </c>
      <c r="P58" s="288">
        <v>37911.509386389997</v>
      </c>
      <c r="Q58" s="37">
        <v>175796.59147477031</v>
      </c>
    </row>
    <row r="59" spans="1:17" ht="15.75" thickBot="1">
      <c r="A59" s="3"/>
      <c r="B59" s="18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7024.4812484871236</v>
      </c>
      <c r="I59" s="26">
        <v>11.819049802134685</v>
      </c>
      <c r="J59" s="257">
        <v>5657.2058236104431</v>
      </c>
      <c r="K59" s="34">
        <v>6.3157300637617153</v>
      </c>
      <c r="L59" s="390">
        <v>1367.2754248766805</v>
      </c>
      <c r="M59" s="32">
        <v>42.295497981520683</v>
      </c>
      <c r="N59" s="40"/>
      <c r="O59" s="42"/>
      <c r="P59" s="288">
        <v>38982.627513810003</v>
      </c>
      <c r="Q59" s="37">
        <v>178648.92821536813</v>
      </c>
    </row>
    <row r="60" spans="1:17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6613.9674359835954</v>
      </c>
      <c r="I60" s="28">
        <v>19.094702969394085</v>
      </c>
      <c r="J60" s="259">
        <v>5485.199352599554</v>
      </c>
      <c r="K60" s="36">
        <v>11.695983305470371</v>
      </c>
      <c r="L60" s="259">
        <v>1128.7680833840413</v>
      </c>
      <c r="M60" s="36">
        <v>75.62726153183479</v>
      </c>
      <c r="N60" s="277"/>
      <c r="O60" s="278"/>
      <c r="P60" s="289">
        <v>38708.22492167999</v>
      </c>
      <c r="Q60" s="248">
        <v>178849.775237519</v>
      </c>
    </row>
    <row r="61" spans="1:17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6280.2341077839246</v>
      </c>
      <c r="I61" s="26">
        <v>35.717802104879851</v>
      </c>
      <c r="J61" s="257">
        <v>5076.1445665468336</v>
      </c>
      <c r="K61" s="34">
        <v>13.600375743832927</v>
      </c>
      <c r="L61" s="257">
        <v>1204.089541237091</v>
      </c>
      <c r="M61" s="32">
        <v>657.29528167349156</v>
      </c>
      <c r="N61" s="279">
        <v>-761.02799870087404</v>
      </c>
      <c r="O61" s="268">
        <f>N61</f>
        <v>-761.02799870087404</v>
      </c>
      <c r="P61" s="290">
        <v>38391.853536590002</v>
      </c>
      <c r="Q61" s="198">
        <v>180181.61856066796</v>
      </c>
    </row>
    <row r="62" spans="1:17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6490.4533841785533</v>
      </c>
      <c r="I62" s="26">
        <v>18.106840798549939</v>
      </c>
      <c r="J62" s="257">
        <v>5866.6754152871754</v>
      </c>
      <c r="K62" s="34">
        <v>11.684965443551953</v>
      </c>
      <c r="L62" s="390">
        <v>623.7779688913779</v>
      </c>
      <c r="M62" s="32">
        <v>157.19608002669614</v>
      </c>
      <c r="N62" s="53"/>
      <c r="O62" s="43"/>
      <c r="P62" s="288">
        <v>38103.828427339991</v>
      </c>
      <c r="Q62" s="37">
        <v>182683.85656174627</v>
      </c>
    </row>
    <row r="63" spans="1:17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6262.3409237531032</v>
      </c>
      <c r="I63" s="26">
        <v>24.143797329042236</v>
      </c>
      <c r="J63" s="257">
        <v>5490.1238552614159</v>
      </c>
      <c r="K63" s="34">
        <v>21.966424580671216</v>
      </c>
      <c r="L63" s="390">
        <v>772.21706849168731</v>
      </c>
      <c r="M63" s="32">
        <v>42.190878568873579</v>
      </c>
      <c r="N63" s="39"/>
      <c r="O63" s="272"/>
      <c r="P63" s="288">
        <v>37336.979591850002</v>
      </c>
      <c r="Q63" s="37">
        <v>183108.46064559402</v>
      </c>
    </row>
    <row r="64" spans="1:17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6468.5567464702635</v>
      </c>
      <c r="I64" s="26">
        <v>12.094319795243734</v>
      </c>
      <c r="J64" s="257">
        <v>6078.6336646600112</v>
      </c>
      <c r="K64" s="34">
        <v>25.875430956565815</v>
      </c>
      <c r="L64" s="390">
        <v>389.92308181025237</v>
      </c>
      <c r="M64" s="32">
        <v>-58.587140343730269</v>
      </c>
      <c r="N64" s="279">
        <v>-2562.78550587058</v>
      </c>
      <c r="O64" s="268">
        <f>O61+N64</f>
        <v>-3323.8135045714539</v>
      </c>
      <c r="P64" s="288">
        <v>37281.215991270001</v>
      </c>
      <c r="Q64" s="37">
        <v>183782.72342944209</v>
      </c>
    </row>
    <row r="65" spans="1:17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6200.9740473412658</v>
      </c>
      <c r="I65" s="26">
        <v>11.416468937747016</v>
      </c>
      <c r="J65" s="257">
        <v>5984.8364681280236</v>
      </c>
      <c r="K65" s="34">
        <v>12.827312246767208</v>
      </c>
      <c r="L65" s="390">
        <v>216.13757921324213</v>
      </c>
      <c r="M65" s="32">
        <v>-17.239233053237857</v>
      </c>
      <c r="N65" s="38"/>
      <c r="O65" s="270"/>
      <c r="P65" s="288">
        <v>36986.887223170008</v>
      </c>
      <c r="Q65" s="37">
        <v>178043.28247875246</v>
      </c>
    </row>
    <row r="66" spans="1:17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5994.2246713460136</v>
      </c>
      <c r="I66" s="26">
        <v>9.9187125126898756</v>
      </c>
      <c r="J66" s="257">
        <v>5765.9126240632022</v>
      </c>
      <c r="K66" s="34">
        <v>15.181513671666824</v>
      </c>
      <c r="L66" s="390">
        <v>228.31204728281136</v>
      </c>
      <c r="M66" s="32">
        <v>-48.967917420244802</v>
      </c>
      <c r="N66" s="39"/>
      <c r="O66" s="272"/>
      <c r="P66" s="288">
        <v>37575.877886410002</v>
      </c>
      <c r="Q66" s="37">
        <v>180088.86594211211</v>
      </c>
    </row>
    <row r="67" spans="1:17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6197.3426135208592</v>
      </c>
      <c r="I67" s="26">
        <v>-0.53545018965489577</v>
      </c>
      <c r="J67" s="257">
        <v>6549.5632703439887</v>
      </c>
      <c r="K67" s="34">
        <v>18.015678636278444</v>
      </c>
      <c r="L67" s="390">
        <v>-352.2206568231295</v>
      </c>
      <c r="M67" s="32">
        <v>-151.72375484358685</v>
      </c>
      <c r="N67" s="279">
        <v>-3190.0726317291301</v>
      </c>
      <c r="O67" s="268">
        <f>O64+N67</f>
        <v>-6513.8861363005835</v>
      </c>
      <c r="P67" s="288">
        <v>36780.743382730012</v>
      </c>
      <c r="Q67" s="37">
        <v>178305.56424010298</v>
      </c>
    </row>
    <row r="68" spans="1:17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5489.7990433282939</v>
      </c>
      <c r="I68" s="26">
        <v>-6.5547399838581271</v>
      </c>
      <c r="J68" s="257">
        <v>5550.5263499252842</v>
      </c>
      <c r="K68" s="34">
        <v>10.221657416854413</v>
      </c>
      <c r="L68" s="390">
        <v>-60.727306596990275</v>
      </c>
      <c r="M68" s="32">
        <v>-107.23722382087763</v>
      </c>
      <c r="N68" s="41"/>
      <c r="O68" s="270"/>
      <c r="P68" s="288">
        <v>37133.648012039986</v>
      </c>
      <c r="Q68" s="37">
        <v>180672.90962876155</v>
      </c>
    </row>
    <row r="69" spans="1:17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6597.3062135318451</v>
      </c>
      <c r="I69" s="26">
        <v>8.9367663042946077</v>
      </c>
      <c r="J69" s="257">
        <v>6884.4528746468077</v>
      </c>
      <c r="K69" s="34">
        <v>26.928438665368336</v>
      </c>
      <c r="L69" s="390">
        <v>-287.14666111496263</v>
      </c>
      <c r="M69" s="32">
        <v>-145.42004227685777</v>
      </c>
      <c r="N69" s="39"/>
      <c r="O69" s="272"/>
      <c r="P69" s="288">
        <v>37457.158173609991</v>
      </c>
      <c r="Q69" s="37">
        <v>181684.27501868934</v>
      </c>
    </row>
    <row r="70" spans="1:17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6023.1448225877248</v>
      </c>
      <c r="I70" s="26">
        <v>-1.6903032086320824</v>
      </c>
      <c r="J70" s="257">
        <v>5526.9475716201114</v>
      </c>
      <c r="K70" s="34">
        <v>-0.1046256456541661</v>
      </c>
      <c r="L70" s="390">
        <v>496.1972509676134</v>
      </c>
      <c r="M70" s="32">
        <v>-16.460675807355685</v>
      </c>
      <c r="N70" s="279">
        <v>-4086.6458183486502</v>
      </c>
      <c r="O70" s="268">
        <f>O67+N70</f>
        <v>-10600.531954649234</v>
      </c>
      <c r="P70" s="288">
        <v>39564.375911199997</v>
      </c>
      <c r="Q70" s="37">
        <v>185760.63293980763</v>
      </c>
    </row>
    <row r="71" spans="1:17" ht="15.75" thickBot="1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6582.0487641115224</v>
      </c>
      <c r="I71" s="35">
        <v>-6.2984364072562471</v>
      </c>
      <c r="J71" s="257">
        <v>6296.2127055098754</v>
      </c>
      <c r="K71" s="34">
        <v>11.29545047190128</v>
      </c>
      <c r="L71" s="390">
        <v>285.83605860164698</v>
      </c>
      <c r="M71" s="32">
        <v>-79.094478449546656</v>
      </c>
      <c r="N71" s="40"/>
      <c r="O71" s="42"/>
      <c r="P71" s="288">
        <v>39860.627115120005</v>
      </c>
      <c r="Q71" s="37">
        <v>186129.46375847334</v>
      </c>
    </row>
    <row r="72" spans="1:17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6714.6011895372176</v>
      </c>
      <c r="I72" s="225">
        <v>1.5215338528296929</v>
      </c>
      <c r="J72" s="259">
        <v>5649.6492241040214</v>
      </c>
      <c r="K72" s="36">
        <v>2.9980655384298949</v>
      </c>
      <c r="L72" s="259">
        <v>1064.9519654331962</v>
      </c>
      <c r="M72" s="36">
        <v>-5.6536075824827332</v>
      </c>
      <c r="N72" s="277"/>
      <c r="O72" s="278"/>
      <c r="P72" s="289">
        <v>38909.326389070004</v>
      </c>
      <c r="Q72" s="248">
        <v>186036.33403930851</v>
      </c>
    </row>
    <row r="73" spans="1:17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5445.7814697039721</v>
      </c>
      <c r="I73" s="26">
        <v>-13.28696707413669</v>
      </c>
      <c r="J73" s="257">
        <v>5273.2712436051552</v>
      </c>
      <c r="K73" s="34">
        <v>3.8833936755355625</v>
      </c>
      <c r="L73" s="257">
        <v>172.51022609881693</v>
      </c>
      <c r="M73" s="32">
        <v>-85.672973629388181</v>
      </c>
      <c r="N73" s="279">
        <v>-1916</v>
      </c>
      <c r="O73" s="268">
        <f>N73</f>
        <v>-1916</v>
      </c>
      <c r="P73" s="290">
        <v>38713.501337289999</v>
      </c>
      <c r="Q73" s="198">
        <v>186224.11779122759</v>
      </c>
    </row>
    <row r="74" spans="1:17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6091.1314161925402</v>
      </c>
      <c r="I74" s="26">
        <v>-6.1524510592652852</v>
      </c>
      <c r="J74" s="257">
        <v>5525.7282090440967</v>
      </c>
      <c r="K74" s="34">
        <v>-5.8115914399261008</v>
      </c>
      <c r="L74" s="390">
        <v>565.40320714844347</v>
      </c>
      <c r="M74" s="32">
        <v>-9.3582596138626286</v>
      </c>
      <c r="N74" s="53"/>
      <c r="O74" s="43"/>
      <c r="P74" s="288">
        <v>38709.986450399985</v>
      </c>
      <c r="Q74" s="37">
        <v>185242.40799320833</v>
      </c>
    </row>
    <row r="75" spans="1:17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5716.1811540708804</v>
      </c>
      <c r="I75" s="26">
        <v>-8.7213356208480253</v>
      </c>
      <c r="J75" s="257">
        <v>5347.4001893250361</v>
      </c>
      <c r="K75" s="34">
        <v>-2.5996438276998379</v>
      </c>
      <c r="L75" s="390">
        <v>368.78096474584436</v>
      </c>
      <c r="M75" s="32">
        <v>-52.243872896236795</v>
      </c>
      <c r="N75" s="39"/>
      <c r="O75" s="272"/>
      <c r="P75" s="288">
        <v>37902.31474989</v>
      </c>
      <c r="Q75" s="37">
        <v>188342.88517156499</v>
      </c>
    </row>
    <row r="76" spans="1:17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6167.2399720938602</v>
      </c>
      <c r="I76" s="26">
        <v>-4.6581762545536147</v>
      </c>
      <c r="J76" s="257">
        <v>6014.7084012338619</v>
      </c>
      <c r="K76" s="34">
        <v>-1.0516386897568508</v>
      </c>
      <c r="L76" s="390">
        <v>152.53157085999828</v>
      </c>
      <c r="M76" s="32">
        <v>-60.881625639637193</v>
      </c>
      <c r="N76" s="279">
        <v>-3126</v>
      </c>
      <c r="O76" s="268">
        <f>O73+N76</f>
        <v>-5042</v>
      </c>
      <c r="P76" s="288">
        <v>38258.726355439998</v>
      </c>
      <c r="Q76" s="37">
        <v>187935.76003058598</v>
      </c>
    </row>
    <row r="77" spans="1:17" ht="13.5" customHeight="1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5293.9364108986783</v>
      </c>
      <c r="I77" s="26">
        <v>-14.627341277641525</v>
      </c>
      <c r="J77" s="257">
        <v>4934.8630464774478</v>
      </c>
      <c r="K77" s="34">
        <v>-17.54389492916242</v>
      </c>
      <c r="L77" s="390">
        <v>359.07336442123051</v>
      </c>
      <c r="M77" s="32">
        <v>66.131852558118737</v>
      </c>
      <c r="N77" s="38"/>
      <c r="O77" s="270"/>
      <c r="P77" s="288">
        <v>39516.294610990008</v>
      </c>
      <c r="Q77" s="37">
        <v>190356.19077004259</v>
      </c>
    </row>
    <row r="78" spans="1:17" ht="13.5" customHeight="1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5724.5357915488494</v>
      </c>
      <c r="I78" s="26">
        <v>-4.4991453371167172</v>
      </c>
      <c r="J78" s="257">
        <v>5819.7018737922563</v>
      </c>
      <c r="K78" s="34">
        <v>0.93288353875797814</v>
      </c>
      <c r="L78" s="390">
        <v>-95.16608224340689</v>
      </c>
      <c r="M78" s="32">
        <v>-141.68246195327754</v>
      </c>
      <c r="N78" s="39"/>
      <c r="O78" s="272"/>
      <c r="P78" s="288">
        <v>39082.925947350006</v>
      </c>
      <c r="Q78" s="37">
        <v>190325.14248974485</v>
      </c>
    </row>
    <row r="79" spans="1:17" ht="13.5" customHeight="1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6075.466387060872</v>
      </c>
      <c r="I79" s="26">
        <v>-1.9665884889773166</v>
      </c>
      <c r="J79" s="257">
        <v>5823.2373640099686</v>
      </c>
      <c r="K79" s="34">
        <v>-11.089684553820224</v>
      </c>
      <c r="L79" s="390">
        <v>252.22902305090338</v>
      </c>
      <c r="M79" s="32">
        <v>-171.61108190697695</v>
      </c>
      <c r="N79" s="279">
        <v>-3528</v>
      </c>
      <c r="O79" s="268">
        <f>O76+N79</f>
        <v>-8570</v>
      </c>
      <c r="P79" s="288">
        <v>39503.239820579998</v>
      </c>
      <c r="Q79" s="37">
        <v>190618.99464343983</v>
      </c>
    </row>
    <row r="80" spans="1:17" ht="13.5" customHeight="1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5266.5754804762628</v>
      </c>
      <c r="I80" s="26">
        <v>-4.0661518042871325</v>
      </c>
      <c r="J80" s="257">
        <v>5236.3569986449274</v>
      </c>
      <c r="K80" s="34">
        <v>-5.6601722336582672</v>
      </c>
      <c r="L80" s="390">
        <v>30.218481831335339</v>
      </c>
      <c r="M80" s="32">
        <v>-149.76094532213784</v>
      </c>
      <c r="N80" s="41"/>
      <c r="O80" s="270"/>
      <c r="P80" s="288">
        <v>38932.565119610001</v>
      </c>
      <c r="Q80" s="37">
        <v>190442.50708588414</v>
      </c>
    </row>
    <row r="81" spans="1:17" ht="13.5" customHeight="1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5297.8972891347676</v>
      </c>
      <c r="I81" s="26">
        <v>-19.696052939483664</v>
      </c>
      <c r="J81" s="257">
        <v>5584.110914085275</v>
      </c>
      <c r="K81" s="34">
        <v>-18.888094438851745</v>
      </c>
      <c r="L81" s="390">
        <v>-286.21362495050744</v>
      </c>
      <c r="M81" s="32">
        <v>-0.32493366310870631</v>
      </c>
      <c r="N81" s="39"/>
      <c r="O81" s="272"/>
      <c r="P81" s="288">
        <v>39769.503034849993</v>
      </c>
      <c r="Q81" s="37">
        <v>193700.67540179947</v>
      </c>
    </row>
    <row r="82" spans="1:17" ht="13.5" customHeight="1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5360.1610784249788</v>
      </c>
      <c r="I82" s="26">
        <v>-11.007268855240781</v>
      </c>
      <c r="J82" s="257">
        <v>5302.5626569824335</v>
      </c>
      <c r="K82" s="34">
        <v>-4.0598343250052622</v>
      </c>
      <c r="L82" s="390">
        <v>57.598421442545259</v>
      </c>
      <c r="M82" s="32">
        <v>-88.39203132822179</v>
      </c>
      <c r="N82" s="279">
        <v>-2363</v>
      </c>
      <c r="O82" s="268">
        <f>O79+N82</f>
        <v>-10933</v>
      </c>
      <c r="P82" s="288">
        <v>38786.282203799994</v>
      </c>
      <c r="Q82" s="37">
        <v>195403.74337611842</v>
      </c>
    </row>
    <row r="83" spans="1:17" ht="14.25" customHeight="1" thickBot="1">
      <c r="A83" s="159"/>
      <c r="B83" s="160">
        <v>12</v>
      </c>
      <c r="C83" s="430">
        <v>4.1644363372149718</v>
      </c>
      <c r="D83" s="431">
        <v>19.795158009409942</v>
      </c>
      <c r="E83" s="432">
        <v>1.9179503015569477</v>
      </c>
      <c r="F83" s="433">
        <v>10.256903211495594</v>
      </c>
      <c r="G83" s="434">
        <v>770.3905000000002</v>
      </c>
      <c r="H83" s="435">
        <v>6735.3871829236132</v>
      </c>
      <c r="I83" s="27">
        <v>2.3296457426472683</v>
      </c>
      <c r="J83" s="258">
        <v>5211.9894362997675</v>
      </c>
      <c r="K83" s="35">
        <v>-17.220245247770837</v>
      </c>
      <c r="L83" s="435">
        <v>1523.3977466238457</v>
      </c>
      <c r="M83" s="436">
        <v>432.96206016712404</v>
      </c>
      <c r="N83" s="437"/>
      <c r="O83" s="438"/>
      <c r="P83" s="439">
        <v>40656.9457205</v>
      </c>
      <c r="Q83" s="440">
        <v>194858.28840416545</v>
      </c>
    </row>
    <row r="84" spans="1:17" ht="14.25" customHeight="1">
      <c r="A84" s="395">
        <v>2020</v>
      </c>
      <c r="B84" s="396">
        <v>1</v>
      </c>
      <c r="C84" s="421">
        <v>-1.0602759018207619</v>
      </c>
      <c r="D84" s="422">
        <v>18.324859567082875</v>
      </c>
      <c r="E84" s="423">
        <v>-0.60550028030224023</v>
      </c>
      <c r="F84" s="424">
        <v>10.499626054683265</v>
      </c>
      <c r="G84" s="425">
        <v>772.64772727272725</v>
      </c>
      <c r="H84" s="426">
        <v>6702.0278039893883</v>
      </c>
      <c r="I84" s="225">
        <v>-0.1872543907361357</v>
      </c>
      <c r="J84" s="426">
        <v>5487.9470459880513</v>
      </c>
      <c r="K84" s="427">
        <v>-2.8621631485734267</v>
      </c>
      <c r="L84" s="426">
        <v>1214.080758001337</v>
      </c>
      <c r="M84" s="427">
        <v>14.003335118263195</v>
      </c>
      <c r="N84" s="279"/>
      <c r="O84" s="268"/>
      <c r="P84" s="428">
        <v>37438.370977309998</v>
      </c>
      <c r="Q84" s="429">
        <v>201571.15922860758</v>
      </c>
    </row>
    <row r="85" spans="1:17" ht="13.7" customHeight="1">
      <c r="A85" s="124"/>
      <c r="B85" s="125">
        <v>2</v>
      </c>
      <c r="C85" s="231">
        <v>-6.1752689401173289E-2</v>
      </c>
      <c r="D85" s="34">
        <v>20.169894437603929</v>
      </c>
      <c r="E85" s="232">
        <v>0.34221678463528526</v>
      </c>
      <c r="F85" s="26">
        <v>11.790788817685405</v>
      </c>
      <c r="G85" s="233">
        <v>796.37950000000001</v>
      </c>
      <c r="H85" s="257">
        <v>5133.3592525280119</v>
      </c>
      <c r="I85" s="26">
        <v>-5.736958394567071</v>
      </c>
      <c r="J85" s="257">
        <v>4306.3414721439531</v>
      </c>
      <c r="K85" s="34">
        <v>-18.336431539223184</v>
      </c>
      <c r="L85" s="257">
        <v>827.01778038405882</v>
      </c>
      <c r="M85" s="32">
        <v>379.40217753255297</v>
      </c>
      <c r="N85" s="279"/>
      <c r="O85" s="268"/>
      <c r="P85" s="290">
        <v>36153.840120579996</v>
      </c>
      <c r="Q85" s="198">
        <v>199897.79938504851</v>
      </c>
    </row>
    <row r="86" spans="1:17" ht="14.25" customHeight="1">
      <c r="A86" s="124"/>
      <c r="B86" s="125">
        <v>3</v>
      </c>
      <c r="C86" s="19">
        <v>4.6529862073238393</v>
      </c>
      <c r="D86" s="7">
        <v>24.706319300784752</v>
      </c>
      <c r="E86" s="20">
        <v>2.2548217021231221</v>
      </c>
      <c r="F86" s="6">
        <v>13.387448053999741</v>
      </c>
      <c r="G86" s="9">
        <v>839.37545454545443</v>
      </c>
      <c r="H86" s="390">
        <v>5694.0760116494876</v>
      </c>
      <c r="I86" s="26">
        <v>-6.5185821387390934</v>
      </c>
      <c r="J86" s="257">
        <v>4451.1070691973364</v>
      </c>
      <c r="K86" s="34">
        <v>-19.447593135107532</v>
      </c>
      <c r="L86" s="390">
        <v>1242.9689424521512</v>
      </c>
      <c r="M86" s="32">
        <v>119.8376179578013</v>
      </c>
      <c r="N86" s="53"/>
      <c r="O86" s="43"/>
      <c r="P86" s="288">
        <v>37952.469655590001</v>
      </c>
      <c r="Q86" s="37">
        <v>199823.78182150342</v>
      </c>
    </row>
    <row r="87" spans="1:17" ht="14.25" customHeight="1" thickBot="1">
      <c r="A87" s="124"/>
      <c r="B87" s="125">
        <v>4</v>
      </c>
      <c r="C87" s="19">
        <v>7.9897021458124717</v>
      </c>
      <c r="D87" s="7">
        <v>31.833368906702255</v>
      </c>
      <c r="E87" s="20">
        <v>2.8397084606853973</v>
      </c>
      <c r="F87" s="6">
        <v>14.774429138803292</v>
      </c>
      <c r="G87" s="9">
        <v>853.37904761904758</v>
      </c>
      <c r="H87" s="390">
        <v>5354.2254393957528</v>
      </c>
      <c r="I87" s="26">
        <v>-6.3321246286492272</v>
      </c>
      <c r="J87" s="257">
        <v>4135.0645097946326</v>
      </c>
      <c r="K87" s="34">
        <v>-22.671497112757287</v>
      </c>
      <c r="L87" s="390">
        <v>1219.1609296011202</v>
      </c>
      <c r="M87" s="32">
        <v>230.59215256441959</v>
      </c>
      <c r="N87" s="39"/>
      <c r="O87" s="272"/>
      <c r="P87" s="288">
        <v>37094.518276130002</v>
      </c>
      <c r="Q87" s="37"/>
    </row>
    <row r="88" spans="1:17" ht="14.25" hidden="1" customHeight="1">
      <c r="A88" s="124"/>
      <c r="B88" s="125">
        <v>5</v>
      </c>
      <c r="C88" s="19"/>
      <c r="D88" s="7"/>
      <c r="E88" s="20"/>
      <c r="F88" s="6"/>
      <c r="G88" s="9"/>
      <c r="H88" s="390"/>
      <c r="I88" s="26"/>
      <c r="J88" s="257"/>
      <c r="K88" s="34"/>
      <c r="L88" s="390"/>
      <c r="M88" s="32"/>
      <c r="N88" s="279"/>
      <c r="O88" s="268"/>
      <c r="P88" s="288"/>
      <c r="Q88" s="37"/>
    </row>
    <row r="89" spans="1:17" ht="14.25" hidden="1" customHeight="1">
      <c r="A89" s="124"/>
      <c r="B89" s="125">
        <v>6</v>
      </c>
      <c r="C89" s="19"/>
      <c r="D89" s="7"/>
      <c r="E89" s="20"/>
      <c r="F89" s="6"/>
      <c r="G89" s="9"/>
      <c r="H89" s="390"/>
      <c r="I89" s="26"/>
      <c r="J89" s="257"/>
      <c r="K89" s="34"/>
      <c r="L89" s="390"/>
      <c r="M89" s="32"/>
      <c r="N89" s="38"/>
      <c r="O89" s="270"/>
      <c r="P89" s="288"/>
      <c r="Q89" s="37"/>
    </row>
    <row r="90" spans="1:17" ht="14.25" hidden="1" customHeight="1">
      <c r="A90" s="124"/>
      <c r="B90" s="125">
        <v>7</v>
      </c>
      <c r="C90" s="19"/>
      <c r="D90" s="7"/>
      <c r="E90" s="20"/>
      <c r="F90" s="6"/>
      <c r="G90" s="9"/>
      <c r="H90" s="390"/>
      <c r="I90" s="26"/>
      <c r="J90" s="257"/>
      <c r="K90" s="34"/>
      <c r="L90" s="390"/>
      <c r="M90" s="32"/>
      <c r="N90" s="39"/>
      <c r="O90" s="272"/>
      <c r="P90" s="288"/>
      <c r="Q90" s="37"/>
    </row>
    <row r="91" spans="1:17" ht="14.25" hidden="1" customHeight="1">
      <c r="A91" s="124"/>
      <c r="B91" s="125">
        <v>8</v>
      </c>
      <c r="C91" s="19"/>
      <c r="D91" s="7"/>
      <c r="E91" s="20"/>
      <c r="F91" s="6"/>
      <c r="G91" s="9"/>
      <c r="H91" s="390"/>
      <c r="I91" s="26"/>
      <c r="J91" s="257"/>
      <c r="K91" s="34"/>
      <c r="L91" s="390"/>
      <c r="M91" s="32"/>
      <c r="N91" s="279"/>
      <c r="O91" s="268"/>
      <c r="P91" s="288"/>
      <c r="Q91" s="37"/>
    </row>
    <row r="92" spans="1:17" ht="14.25" hidden="1" customHeight="1">
      <c r="A92" s="124"/>
      <c r="B92" s="125">
        <v>9</v>
      </c>
      <c r="C92" s="19"/>
      <c r="D92" s="7"/>
      <c r="E92" s="20"/>
      <c r="F92" s="6"/>
      <c r="G92" s="9"/>
      <c r="H92" s="390"/>
      <c r="I92" s="26"/>
      <c r="J92" s="257"/>
      <c r="K92" s="34"/>
      <c r="L92" s="390"/>
      <c r="M92" s="32"/>
      <c r="N92" s="41"/>
      <c r="O92" s="270"/>
      <c r="P92" s="288"/>
      <c r="Q92" s="37"/>
    </row>
    <row r="93" spans="1:17" ht="14.25" hidden="1" customHeight="1">
      <c r="A93" s="124"/>
      <c r="B93" s="125">
        <v>10</v>
      </c>
      <c r="C93" s="19"/>
      <c r="D93" s="7"/>
      <c r="E93" s="20"/>
      <c r="F93" s="6"/>
      <c r="G93" s="9"/>
      <c r="H93" s="390"/>
      <c r="I93" s="26"/>
      <c r="J93" s="257"/>
      <c r="K93" s="34"/>
      <c r="L93" s="390"/>
      <c r="M93" s="32"/>
      <c r="N93" s="39"/>
      <c r="O93" s="272"/>
      <c r="P93" s="288"/>
      <c r="Q93" s="37"/>
    </row>
    <row r="94" spans="1:17" ht="14.25" hidden="1" customHeight="1">
      <c r="A94" s="124"/>
      <c r="B94" s="125">
        <v>11</v>
      </c>
      <c r="C94" s="19"/>
      <c r="D94" s="7"/>
      <c r="E94" s="20"/>
      <c r="F94" s="6"/>
      <c r="G94" s="9"/>
      <c r="H94" s="390"/>
      <c r="I94" s="26"/>
      <c r="J94" s="257"/>
      <c r="K94" s="34"/>
      <c r="L94" s="390"/>
      <c r="M94" s="32"/>
      <c r="N94" s="40"/>
      <c r="O94" s="268"/>
      <c r="P94" s="288"/>
      <c r="Q94" s="37"/>
    </row>
    <row r="95" spans="1:17" ht="14.25" hidden="1" customHeight="1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>
      <c r="A96" s="74"/>
      <c r="B96" s="74"/>
      <c r="C96" s="10"/>
      <c r="D96" s="10"/>
      <c r="E96" s="10"/>
      <c r="F96" s="10"/>
      <c r="G96" s="10"/>
      <c r="H96" s="48"/>
      <c r="I96" s="46"/>
      <c r="J96" s="419"/>
      <c r="K96" s="46"/>
      <c r="L96" s="48"/>
      <c r="M96" s="11"/>
      <c r="N96" s="418"/>
      <c r="O96" s="417"/>
      <c r="P96" s="420"/>
      <c r="Q96" s="48"/>
    </row>
    <row r="97" spans="1:19" s="45" customFormat="1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453"/>
      <c r="O97" s="455"/>
      <c r="P97" s="286"/>
      <c r="Q97" s="287"/>
      <c r="R97"/>
      <c r="S97"/>
    </row>
    <row r="98" spans="1:19" s="45" customFormat="1">
      <c r="A98" s="2" t="s">
        <v>61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454"/>
      <c r="O98" s="452"/>
      <c r="P98" s="44"/>
      <c r="Q98" s="48"/>
    </row>
    <row r="99" spans="1:19" s="45" customFormat="1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454"/>
      <c r="O99" s="452"/>
      <c r="P99" s="44"/>
      <c r="Q99" s="48"/>
    </row>
    <row r="100" spans="1:19" s="45" customFormat="1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456"/>
      <c r="O100" s="452"/>
      <c r="P100" s="44"/>
      <c r="Q100" s="48"/>
    </row>
    <row r="101" spans="1:19" s="45" customFormat="1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456"/>
      <c r="O101" s="452"/>
      <c r="P101" s="44"/>
      <c r="Q101" s="48"/>
    </row>
    <row r="102" spans="1:19" s="45" customFormat="1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456"/>
      <c r="O102" s="452"/>
      <c r="P102" s="44"/>
      <c r="Q102" s="48"/>
    </row>
    <row r="103" spans="1:19" s="45" customFormat="1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452"/>
      <c r="O103" s="452"/>
      <c r="P103" s="44"/>
      <c r="Q103" s="48"/>
    </row>
    <row r="104" spans="1:19" s="45" customFormat="1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454"/>
      <c r="O104" s="452"/>
      <c r="P104" s="44"/>
      <c r="Q104" s="48"/>
    </row>
    <row r="105" spans="1:19" s="45" customFormat="1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454"/>
      <c r="O105" s="452"/>
      <c r="P105" s="44"/>
      <c r="Q105" s="48"/>
    </row>
    <row r="106" spans="1:19" s="45" customFormat="1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452"/>
      <c r="P106" s="44"/>
      <c r="Q106" s="48"/>
    </row>
    <row r="107" spans="1:19" s="45" customFormat="1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452"/>
      <c r="P107" s="44"/>
      <c r="Q107" s="50"/>
    </row>
    <row r="108" spans="1:19" s="45" customFormat="1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452"/>
      <c r="P108" s="44"/>
      <c r="Q108" s="48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06:O108"/>
    <mergeCell ref="N97:N99"/>
    <mergeCell ref="O97:O99"/>
    <mergeCell ref="N100:N102"/>
    <mergeCell ref="O100:O102"/>
    <mergeCell ref="N103:N105"/>
    <mergeCell ref="O103:O105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baseColWidth="10" defaultColWidth="9.140625" defaultRowHeight="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2019-11-25T14:16:01Z</cp:lastPrinted>
  <dcterms:created xsi:type="dcterms:W3CDTF">2017-03-22T22:23:09Z</dcterms:created>
  <dcterms:modified xsi:type="dcterms:W3CDTF">2020-05-13T15:50:10Z</dcterms:modified>
</cp:coreProperties>
</file>