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☆報告書\"/>
    </mc:Choice>
  </mc:AlternateContent>
  <xr:revisionPtr revIDLastSave="0" documentId="13_ncr:1_{8A4C9AFE-6C39-4812-8D92-ECEC22C6D4CE}" xr6:coauthVersionLast="45" xr6:coauthVersionMax="45" xr10:uidLastSave="{00000000-0000-0000-0000-000000000000}"/>
  <bookViews>
    <workbookView xWindow="-110" yWindow="-110" windowWidth="21820" windowHeight="1402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P11" i="3" l="1"/>
  <c r="P10" i="3"/>
  <c r="P9" i="3"/>
  <c r="P8" i="3"/>
  <c r="P7" i="3"/>
  <c r="P6" i="3"/>
  <c r="K6" i="3" l="1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I11" i="3" s="1"/>
  <c r="H10" i="3"/>
  <c r="I10" i="3" s="1"/>
  <c r="H9" i="3"/>
  <c r="H8" i="3"/>
  <c r="I8" i="3" s="1"/>
  <c r="I9" i="3" l="1"/>
  <c r="O85" i="2" l="1"/>
  <c r="Q10" i="2" l="1"/>
  <c r="R11" i="1" l="1"/>
  <c r="Q11" i="1"/>
  <c r="P11" i="1"/>
  <c r="O11" i="1"/>
  <c r="N8" i="1"/>
  <c r="N9" i="1"/>
  <c r="N10" i="1"/>
  <c r="N11" i="1"/>
  <c r="M11" i="1" l="1"/>
  <c r="L11" i="1"/>
  <c r="K11" i="1"/>
  <c r="J11" i="1" l="1"/>
  <c r="S11" i="1" l="1"/>
  <c r="F10" i="2" l="1"/>
  <c r="D10" i="2"/>
  <c r="P10" i="2" l="1"/>
  <c r="H11" i="1"/>
  <c r="O73" i="2" l="1"/>
  <c r="O76" i="2" s="1"/>
  <c r="O79" i="2" s="1"/>
  <c r="O82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H10" i="1"/>
  <c r="F9" i="2"/>
  <c r="D9" i="2"/>
  <c r="O61" i="2"/>
  <c r="O64" i="2" s="1"/>
  <c r="O67" i="2" s="1"/>
  <c r="O70" i="2" s="1"/>
  <c r="Q7" i="2"/>
  <c r="Q6" i="2"/>
  <c r="L9" i="1"/>
  <c r="K9" i="1"/>
  <c r="O49" i="2"/>
  <c r="O52" i="2" s="1"/>
  <c r="O55" i="2" s="1"/>
  <c r="O58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 s="1"/>
  <c r="O43" i="2" s="1"/>
  <c r="O46" i="2" s="1"/>
  <c r="O25" i="2"/>
  <c r="O28" i="2"/>
  <c r="O31" i="2" s="1"/>
  <c r="O34" i="2" s="1"/>
  <c r="O13" i="2"/>
  <c r="O16" i="2" s="1"/>
  <c r="O19" i="2" s="1"/>
  <c r="O22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<sst xmlns="http://schemas.openxmlformats.org/spreadsheetml/2006/main" count="412" uniqueCount="105">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</sst>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4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83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178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178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7" fillId="0" borderId="14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shrinkToFit="1"/>
    </xf>
    <xf numFmtId="179" fontId="7" fillId="0" borderId="68" xfId="0" applyNumberFormat="1" applyFont="1" applyBorder="1" applyAlignment="1">
      <alignment vertical="center" shrinkToFit="1"/>
    </xf>
    <xf numFmtId="179" fontId="7" fillId="0" borderId="61" xfId="0" applyNumberFormat="1" applyFont="1" applyBorder="1" applyAlignment="1">
      <alignment vertical="center" shrinkToFit="1"/>
    </xf>
    <xf numFmtId="179" fontId="7" fillId="0" borderId="43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tabSelected="1" zoomScale="85" zoomScaleNormal="85" zoomScaleSheetLayoutView="55" workbookViewId="0">
      <pane xSplit="2" ySplit="12" topLeftCell="C73" activePane="bottomRight" state="frozen"/>
      <selection activeCell="E82" sqref="E82"/>
      <selection pane="topRight" activeCell="E82" sqref="E82"/>
      <selection pane="bottomLeft" activeCell="E82" sqref="E82"/>
      <selection pane="bottomRight" activeCell="H10" sqref="H10"/>
    </sheetView>
  </sheetViews>
  <sheetFormatPr defaultRowHeight="13"/>
  <cols>
    <col min="1" max="1" width="5.08984375" customWidth="1"/>
    <col min="2" max="2" width="2.6328125" customWidth="1"/>
    <col min="3" max="4" width="7.453125" style="369" customWidth="1"/>
    <col min="5" max="6" width="7.1796875" style="369" customWidth="1"/>
    <col min="7" max="10" width="5.36328125" customWidth="1"/>
    <col min="11" max="12" width="6.1796875" customWidth="1"/>
    <col min="13" max="14" width="7.1796875" customWidth="1"/>
    <col min="15" max="18" width="5.36328125" customWidth="1"/>
    <col min="19" max="19" width="7.179687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7" t="s">
        <v>6</v>
      </c>
      <c r="H1" s="588"/>
      <c r="I1" s="589" t="s">
        <v>7</v>
      </c>
      <c r="J1" s="588"/>
      <c r="K1" s="589" t="s">
        <v>8</v>
      </c>
      <c r="L1" s="588"/>
      <c r="M1" s="71" t="s">
        <v>9</v>
      </c>
      <c r="N1" s="71" t="s">
        <v>10</v>
      </c>
      <c r="O1" s="589" t="s">
        <v>11</v>
      </c>
      <c r="P1" s="588"/>
      <c r="Q1" s="589" t="s">
        <v>12</v>
      </c>
      <c r="R1" s="588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83" t="s">
        <v>68</v>
      </c>
      <c r="H2" s="584"/>
      <c r="I2" s="583" t="s">
        <v>35</v>
      </c>
      <c r="J2" s="584"/>
      <c r="K2" s="585"/>
      <c r="L2" s="586"/>
      <c r="M2" s="56" t="s">
        <v>18</v>
      </c>
      <c r="N2" s="56" t="s">
        <v>19</v>
      </c>
      <c r="O2" s="583" t="s">
        <v>20</v>
      </c>
      <c r="P2" s="584"/>
      <c r="Q2" s="583" t="s">
        <v>20</v>
      </c>
      <c r="R2" s="584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83" t="s">
        <v>66</v>
      </c>
      <c r="P3" s="584"/>
      <c r="Q3" s="583" t="s">
        <v>66</v>
      </c>
      <c r="R3" s="584"/>
      <c r="S3" s="56" t="s">
        <v>25</v>
      </c>
    </row>
    <row r="4" spans="1:21" s="1" customFormat="1" ht="13.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2.5674051176369561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3.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3.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3.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3.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3.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2.7394807520143338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0.24305555555554914</v>
      </c>
      <c r="H52" s="127">
        <v>2.6580140456929691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0.12989262209905927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1.8577214298291844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-0.1555882098712047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0.58869361960003364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1.9104372973446804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3.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0.46367851622874934</v>
      </c>
      <c r="H61" s="115">
        <v>2.1923312079657586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4.2735042735042583E-2</v>
      </c>
      <c r="H62" s="127">
        <v>1.9954688044614866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0.20504058094832356</v>
      </c>
      <c r="H63" s="127">
        <v>1.8142361111111116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0.3154574132492094</v>
      </c>
      <c r="H64" s="127">
        <v>1.8877727745064021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0.28046914839368053</v>
      </c>
      <c r="H65" s="127">
        <v>2.0409928219320195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0.10170353419782785</v>
      </c>
      <c r="H66" s="127">
        <v>2.5438444174335828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0.35560071120142034</v>
      </c>
      <c r="H67" s="127">
        <v>2.6678215677782502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0.16873365392728878</v>
      </c>
      <c r="H68" s="127">
        <v>2.6277119889359657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0.345321317274494</v>
      </c>
      <c r="H69" s="127">
        <v>3.1425850575707681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0.36091992613731527</v>
      </c>
      <c r="H70" s="127">
        <v>2.9090283156898211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0</v>
      </c>
      <c r="H71" s="127">
        <v>2.8205348697222243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3.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-0.1003596219787517</v>
      </c>
      <c r="H72" s="162">
        <v>2.5674051176369561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-1.2998937309117609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-1.1245346646497456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1.2852558788988722</v>
      </c>
      <c r="E85" s="391">
        <v>3.721928498853222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5" customHeight="1">
      <c r="A86" s="137"/>
      <c r="B86" s="138">
        <v>2</v>
      </c>
      <c r="C86" s="386">
        <v>0.36426510170481929</v>
      </c>
      <c r="D86" s="66">
        <v>3.3278564249555886</v>
      </c>
      <c r="E86" s="392">
        <v>3.285775486470377</v>
      </c>
      <c r="F86" s="66">
        <v>9.8811682685330471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-3.0807015813819283</v>
      </c>
      <c r="E87" s="398">
        <v>0.56552247842678316</v>
      </c>
      <c r="F87" s="397">
        <v>2.2737167194906593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8.2285090973616448</v>
      </c>
      <c r="L87" s="404">
        <v>8.6687737590598992</v>
      </c>
      <c r="M87" s="397">
        <v>1.8019792483745745</v>
      </c>
      <c r="N87" s="405">
        <v>0.71307334322217031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-14.097032030758028</v>
      </c>
      <c r="E88" s="392">
        <v>-5.90441779299542</v>
      </c>
      <c r="F88" s="66">
        <v>-0.45400565057293063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9.0018558502197266</v>
      </c>
      <c r="L88" s="144">
        <v>9.3949508666992188</v>
      </c>
      <c r="M88" s="66">
        <v>-5.6933964390849852</v>
      </c>
      <c r="N88" s="145">
        <v>-7.6276895797035564</v>
      </c>
      <c r="O88" s="393">
        <v>-1.3</v>
      </c>
      <c r="P88" s="146">
        <v>2.7</v>
      </c>
      <c r="Q88" s="143">
        <v>-1.2</v>
      </c>
      <c r="R88" s="144">
        <v>-0.7</v>
      </c>
      <c r="S88" s="147">
        <v>228.98485000000005</v>
      </c>
    </row>
    <row r="89" spans="1:19" ht="14.25" customHeight="1">
      <c r="A89" s="137"/>
      <c r="B89" s="138">
        <v>5</v>
      </c>
      <c r="C89" s="386"/>
      <c r="D89" s="66">
        <v>-15.318986689284342</v>
      </c>
      <c r="E89" s="392">
        <v>-13.304171032911672</v>
      </c>
      <c r="F89" s="66">
        <v>2.1412434541138836</v>
      </c>
      <c r="G89" s="139">
        <v>-4.7614512903548789E-2</v>
      </c>
      <c r="H89" s="140">
        <v>2.7508565834556853</v>
      </c>
      <c r="I89" s="141">
        <v>-0.86280539894071362</v>
      </c>
      <c r="J89" s="142">
        <v>0.89549643540254298</v>
      </c>
      <c r="K89" s="143">
        <v>11.206932833479922</v>
      </c>
      <c r="L89" s="144">
        <v>11.911610530738852</v>
      </c>
      <c r="M89" s="66">
        <v>-12.786650817830692</v>
      </c>
      <c r="N89" s="145">
        <v>-16.523325263989186</v>
      </c>
      <c r="O89" s="393">
        <v>-0.1</v>
      </c>
      <c r="P89" s="146">
        <v>2.6</v>
      </c>
      <c r="Q89" s="143">
        <v>-0.1</v>
      </c>
      <c r="R89" s="144">
        <v>-0.1</v>
      </c>
      <c r="S89" s="147">
        <v>237.40189473684208</v>
      </c>
    </row>
    <row r="90" spans="1:19" ht="14.25" customHeight="1" thickBot="1">
      <c r="A90" s="291"/>
      <c r="B90" s="292">
        <v>6</v>
      </c>
      <c r="C90" s="389"/>
      <c r="D90" s="293"/>
      <c r="E90" s="296"/>
      <c r="F90" s="303"/>
      <c r="G90" s="294">
        <v>-6.6692073170726562E-2</v>
      </c>
      <c r="H90" s="295">
        <v>2.6320939334637972</v>
      </c>
      <c r="I90" s="296"/>
      <c r="J90" s="297"/>
      <c r="K90" s="298"/>
      <c r="L90" s="299"/>
      <c r="M90" s="293"/>
      <c r="N90" s="300"/>
      <c r="O90" s="301"/>
      <c r="P90" s="302"/>
      <c r="Q90" s="298"/>
      <c r="R90" s="299"/>
      <c r="S90" s="303">
        <v>260.47036363636357</v>
      </c>
    </row>
    <row r="91" spans="1:19" ht="14.25" hidden="1" customHeight="1">
      <c r="A91" s="395"/>
      <c r="B91" s="396">
        <v>7</v>
      </c>
      <c r="C91" s="386"/>
      <c r="D91" s="397"/>
      <c r="E91" s="401"/>
      <c r="F91" s="408"/>
      <c r="G91" s="399"/>
      <c r="H91" s="400"/>
      <c r="I91" s="401"/>
      <c r="J91" s="402"/>
      <c r="K91" s="403"/>
      <c r="L91" s="404"/>
      <c r="M91" s="397"/>
      <c r="N91" s="405"/>
      <c r="O91" s="406"/>
      <c r="P91" s="407"/>
      <c r="Q91" s="403"/>
      <c r="R91" s="404"/>
      <c r="S91" s="408"/>
    </row>
    <row r="92" spans="1:19" ht="14.25" hidden="1" customHeight="1">
      <c r="A92" s="137"/>
      <c r="B92" s="138">
        <v>8</v>
      </c>
      <c r="C92" s="386"/>
      <c r="D92" s="147"/>
      <c r="E92" s="141"/>
      <c r="F92" s="147"/>
      <c r="G92" s="139"/>
      <c r="H92" s="140"/>
      <c r="I92" s="141"/>
      <c r="J92" s="142"/>
      <c r="K92" s="143"/>
      <c r="L92" s="144"/>
      <c r="M92" s="66"/>
      <c r="N92" s="145"/>
      <c r="O92" s="393"/>
      <c r="P92" s="146"/>
      <c r="Q92" s="143"/>
      <c r="R92" s="144"/>
      <c r="S92" s="147"/>
    </row>
    <row r="93" spans="1:19" ht="14.25" hidden="1" customHeight="1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8"/>
  <sheetViews>
    <sheetView zoomScale="85" zoomScaleNormal="85" workbookViewId="0">
      <pane xSplit="2" ySplit="3" topLeftCell="C69" activePane="bottomRight" state="frozen"/>
      <selection activeCell="K80" sqref="K80"/>
      <selection pane="topRight" activeCell="K80" sqref="K80"/>
      <selection pane="bottomLeft" activeCell="K80" sqref="K80"/>
      <selection pane="bottomRight" activeCell="O74" sqref="O74"/>
    </sheetView>
  </sheetViews>
  <sheetFormatPr defaultRowHeight="13"/>
  <cols>
    <col min="1" max="1" width="5.08984375" customWidth="1"/>
    <col min="2" max="2" width="2.81640625" customWidth="1"/>
    <col min="3" max="6" width="6.1796875" customWidth="1"/>
    <col min="7" max="7" width="6.6328125" customWidth="1"/>
    <col min="8" max="8" width="7.36328125" customWidth="1"/>
    <col min="9" max="9" width="6.1796875" customWidth="1"/>
    <col min="10" max="10" width="7.36328125" customWidth="1"/>
    <col min="11" max="11" width="6.1796875" customWidth="1"/>
    <col min="12" max="13" width="7.90625" customWidth="1"/>
    <col min="14" max="15" width="7.36328125" customWidth="1"/>
    <col min="16" max="17" width="7.81640625" customWidth="1"/>
  </cols>
  <sheetData>
    <row r="1" spans="1:33" s="12" customFormat="1" ht="14.25" customHeight="1">
      <c r="A1" s="70" t="s">
        <v>0</v>
      </c>
      <c r="B1" s="173" t="s">
        <v>1</v>
      </c>
      <c r="C1" s="595" t="s">
        <v>63</v>
      </c>
      <c r="D1" s="596"/>
      <c r="E1" s="595" t="s">
        <v>64</v>
      </c>
      <c r="F1" s="596"/>
      <c r="G1" s="174" t="s">
        <v>46</v>
      </c>
      <c r="H1" s="595" t="s">
        <v>47</v>
      </c>
      <c r="I1" s="596"/>
      <c r="J1" s="595" t="s">
        <v>48</v>
      </c>
      <c r="K1" s="596"/>
      <c r="L1" s="595" t="s">
        <v>49</v>
      </c>
      <c r="M1" s="596"/>
      <c r="N1" s="595" t="s">
        <v>70</v>
      </c>
      <c r="O1" s="596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7" t="s">
        <v>53</v>
      </c>
      <c r="I2" s="598"/>
      <c r="J2" s="597" t="s">
        <v>53</v>
      </c>
      <c r="K2" s="598"/>
      <c r="L2" s="597" t="s">
        <v>53</v>
      </c>
      <c r="M2" s="598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3.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5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3.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3.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3.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-23.645261402542694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-22.584603329653962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-558.15953541215993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-331.40675675350064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55.600809989023588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3.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42.295497981520683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75.62726153183479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42.190878568873579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-17.239233053237857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-145.42004227685777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-16.460675807355685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3.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-9.3582596138626286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-60.881625639637193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-171.61108190697695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-149.76094532213784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-0.32493366310870631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6464.8343147024916</v>
      </c>
      <c r="I84" s="225">
        <v>-3.7197574030743086</v>
      </c>
      <c r="J84" s="426">
        <v>5460.5985690967273</v>
      </c>
      <c r="K84" s="427">
        <v>-3.3462370407124853</v>
      </c>
      <c r="L84" s="426">
        <v>1004.2357456057644</v>
      </c>
      <c r="M84" s="427">
        <v>-5.7013106504511635</v>
      </c>
      <c r="N84" s="279"/>
      <c r="O84" s="268"/>
      <c r="P84" s="428">
        <v>37438.370977310013</v>
      </c>
      <c r="Q84" s="429">
        <v>201575.35097471371</v>
      </c>
    </row>
    <row r="85" spans="1:17" ht="13.75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4878.2389208054046</v>
      </c>
      <c r="I85" s="26">
        <v>-10.421691580096004</v>
      </c>
      <c r="J85" s="257">
        <v>4251.0116233008421</v>
      </c>
      <c r="K85" s="34">
        <v>-19.385682493461676</v>
      </c>
      <c r="L85" s="257">
        <v>627.22729750456256</v>
      </c>
      <c r="M85" s="32">
        <v>263.58847338434043</v>
      </c>
      <c r="N85" s="279">
        <v>-969.04386878572109</v>
      </c>
      <c r="O85" s="268">
        <f>N85</f>
        <v>-969.04386878572109</v>
      </c>
      <c r="P85" s="290">
        <v>36153.840120580004</v>
      </c>
      <c r="Q85" s="198">
        <v>200105.8641157214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5546.4690172912142</v>
      </c>
      <c r="I86" s="26">
        <v>-8.9418920999373981</v>
      </c>
      <c r="J86" s="257">
        <v>4423.3340322145777</v>
      </c>
      <c r="K86" s="34">
        <v>-19.950206291818752</v>
      </c>
      <c r="L86" s="390">
        <v>1123.1349850766364</v>
      </c>
      <c r="M86" s="32">
        <v>98.643193189698962</v>
      </c>
      <c r="N86" s="53"/>
      <c r="O86" s="43"/>
      <c r="P86" s="288">
        <v>37952.469655589994</v>
      </c>
      <c r="Q86" s="37">
        <v>199503.04864448882</v>
      </c>
    </row>
    <row r="87" spans="1:17" ht="14.25" customHeight="1">
      <c r="A87" s="124"/>
      <c r="B87" s="125">
        <v>4</v>
      </c>
      <c r="C87" s="19">
        <v>8.1131889437547891</v>
      </c>
      <c r="D87" s="7">
        <v>31.984121064220528</v>
      </c>
      <c r="E87" s="20">
        <v>1.5606920860773421</v>
      </c>
      <c r="F87" s="6">
        <v>11.482251841780332</v>
      </c>
      <c r="G87" s="9">
        <v>853.37904761904758</v>
      </c>
      <c r="H87" s="390">
        <v>5354.2254391817532</v>
      </c>
      <c r="I87" s="26">
        <v>-6.3321246323929774</v>
      </c>
      <c r="J87" s="257">
        <v>4135.0645097946326</v>
      </c>
      <c r="K87" s="34">
        <v>-22.671497112757287</v>
      </c>
      <c r="L87" s="390">
        <v>1219.1609293871206</v>
      </c>
      <c r="M87" s="32">
        <v>230.59215250639068</v>
      </c>
      <c r="N87" s="39"/>
      <c r="O87" s="272"/>
      <c r="P87" s="288">
        <v>36884.833267679998</v>
      </c>
      <c r="Q87" s="37">
        <v>200020.66149527961</v>
      </c>
    </row>
    <row r="88" spans="1:17" ht="14.25" customHeight="1">
      <c r="A88" s="124"/>
      <c r="B88" s="125">
        <v>5</v>
      </c>
      <c r="C88" s="19">
        <v>3.6140617914677708</v>
      </c>
      <c r="D88" s="7">
        <v>34.652905977061387</v>
      </c>
      <c r="E88" s="20">
        <v>-0.2036365132037421</v>
      </c>
      <c r="F88" s="6">
        <v>10.225050190615015</v>
      </c>
      <c r="G88" s="9">
        <v>821.80526315789473</v>
      </c>
      <c r="H88" s="390">
        <v>5230.4524395814105</v>
      </c>
      <c r="I88" s="26">
        <v>-15.189737009607517</v>
      </c>
      <c r="J88" s="257">
        <v>3827.8879517252089</v>
      </c>
      <c r="K88" s="34">
        <v>-36.357879777846705</v>
      </c>
      <c r="L88" s="390">
        <v>1402.5644878562016</v>
      </c>
      <c r="M88" s="32">
        <v>819.52405652699338</v>
      </c>
      <c r="N88" s="279"/>
      <c r="O88" s="268"/>
      <c r="P88" s="288">
        <v>36756.019040170009</v>
      </c>
      <c r="Q88" s="37"/>
    </row>
    <row r="89" spans="1:17" ht="14.25" customHeight="1" thickBot="1">
      <c r="A89" s="124"/>
      <c r="B89" s="125">
        <v>6</v>
      </c>
      <c r="C89" s="19">
        <v>4.5815641515287719</v>
      </c>
      <c r="D89" s="7">
        <v>39.784265323085052</v>
      </c>
      <c r="E89" s="20">
        <v>-7.1692558100155956E-2</v>
      </c>
      <c r="F89" s="6">
        <v>9.9613361090297161</v>
      </c>
      <c r="G89" s="9">
        <v>793.71809523809532</v>
      </c>
      <c r="H89" s="390">
        <v>5413.7595688471201</v>
      </c>
      <c r="I89" s="26">
        <v>2.2634038010309387</v>
      </c>
      <c r="J89" s="257">
        <v>4022.6237298655833</v>
      </c>
      <c r="K89" s="34">
        <v>-18.485605537990146</v>
      </c>
      <c r="L89" s="390">
        <v>1391.1358389815368</v>
      </c>
      <c r="M89" s="32">
        <v>287.42384616130687</v>
      </c>
      <c r="N89" s="38"/>
      <c r="O89" s="270"/>
      <c r="P89" s="288">
        <v>37298.282198840003</v>
      </c>
      <c r="Q89" s="37"/>
    </row>
    <row r="90" spans="1:17" ht="14.25" hidden="1" customHeight="1">
      <c r="A90" s="124"/>
      <c r="B90" s="125">
        <v>7</v>
      </c>
      <c r="C90" s="19"/>
      <c r="D90" s="7"/>
      <c r="E90" s="20"/>
      <c r="F90" s="6"/>
      <c r="G90" s="9"/>
      <c r="H90" s="390"/>
      <c r="I90" s="26"/>
      <c r="J90" s="257"/>
      <c r="K90" s="34"/>
      <c r="L90" s="390"/>
      <c r="M90" s="32"/>
      <c r="N90" s="39"/>
      <c r="O90" s="272"/>
      <c r="P90" s="288"/>
      <c r="Q90" s="37"/>
    </row>
    <row r="91" spans="1:17" ht="14.25" hidden="1" customHeight="1">
      <c r="A91" s="124"/>
      <c r="B91" s="125">
        <v>8</v>
      </c>
      <c r="C91" s="19"/>
      <c r="D91" s="7"/>
      <c r="E91" s="20"/>
      <c r="F91" s="6"/>
      <c r="G91" s="9"/>
      <c r="H91" s="390"/>
      <c r="I91" s="26"/>
      <c r="J91" s="257"/>
      <c r="K91" s="34"/>
      <c r="L91" s="390"/>
      <c r="M91" s="32"/>
      <c r="N91" s="279"/>
      <c r="O91" s="268"/>
      <c r="P91" s="288"/>
      <c r="Q91" s="37"/>
    </row>
    <row r="92" spans="1:17" ht="14.25" hidden="1" customHeight="1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91"/>
      <c r="O97" s="593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92"/>
      <c r="O98" s="590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92"/>
      <c r="O99" s="590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4"/>
      <c r="O100" s="590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4"/>
      <c r="O101" s="590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4"/>
      <c r="O102" s="590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90"/>
      <c r="O103" s="590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92"/>
      <c r="O104" s="590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92"/>
      <c r="O105" s="590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90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90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90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3"/>
  <sheetViews>
    <sheetView zoomScale="85" zoomScaleNormal="85" workbookViewId="0">
      <pane xSplit="2" ySplit="4" topLeftCell="C79" activePane="bottomRight" state="frozen"/>
      <selection activeCell="K80" sqref="K80"/>
      <selection pane="topRight" activeCell="K80" sqref="K80"/>
      <selection pane="bottomLeft" activeCell="K80" sqref="K80"/>
      <selection pane="bottomRight" activeCell="S88" sqref="S88"/>
    </sheetView>
  </sheetViews>
  <sheetFormatPr defaultRowHeight="13"/>
  <cols>
    <col min="1" max="1" width="5.08984375" customWidth="1"/>
    <col min="2" max="2" width="2.6328125" customWidth="1"/>
    <col min="3" max="9" width="7.6328125" style="369" customWidth="1"/>
    <col min="10" max="15" width="6.7265625" customWidth="1"/>
    <col min="16" max="17" width="7.08984375" customWidth="1"/>
  </cols>
  <sheetData>
    <row r="1" spans="1:19" s="1" customFormat="1">
      <c r="A1" s="445" t="s">
        <v>0</v>
      </c>
      <c r="B1" s="443" t="s">
        <v>1</v>
      </c>
      <c r="C1" s="599" t="s">
        <v>94</v>
      </c>
      <c r="D1" s="600"/>
      <c r="E1" s="599" t="s">
        <v>91</v>
      </c>
      <c r="F1" s="600"/>
      <c r="G1" s="325" t="s">
        <v>72</v>
      </c>
      <c r="H1" s="599" t="s">
        <v>74</v>
      </c>
      <c r="I1" s="600"/>
      <c r="J1" s="589" t="s">
        <v>93</v>
      </c>
      <c r="K1" s="587"/>
      <c r="L1" s="587"/>
      <c r="M1" s="587"/>
      <c r="N1" s="587"/>
      <c r="O1" s="588"/>
      <c r="P1" s="589" t="s">
        <v>102</v>
      </c>
      <c r="Q1" s="588"/>
    </row>
    <row r="2" spans="1:19" s="1" customFormat="1">
      <c r="A2" s="72"/>
      <c r="B2" s="73"/>
      <c r="C2" s="474" t="s">
        <v>95</v>
      </c>
      <c r="D2" s="484" t="s">
        <v>96</v>
      </c>
      <c r="E2" s="601" t="s">
        <v>92</v>
      </c>
      <c r="F2" s="602"/>
      <c r="G2" s="327" t="s">
        <v>73</v>
      </c>
      <c r="H2" s="601" t="s">
        <v>75</v>
      </c>
      <c r="I2" s="602"/>
      <c r="J2" s="603"/>
      <c r="K2" s="585"/>
      <c r="L2" s="585"/>
      <c r="M2" s="585"/>
      <c r="N2" s="585"/>
      <c r="O2" s="586"/>
      <c r="P2" s="583"/>
      <c r="Q2" s="584"/>
    </row>
    <row r="3" spans="1:19" s="1" customFormat="1" ht="14.25" customHeight="1">
      <c r="A3" s="72"/>
      <c r="B3" s="73"/>
      <c r="C3" s="474" t="s">
        <v>98</v>
      </c>
      <c r="D3" s="475" t="s">
        <v>71</v>
      </c>
      <c r="E3" s="474" t="s">
        <v>98</v>
      </c>
      <c r="F3" s="475" t="s">
        <v>71</v>
      </c>
      <c r="G3" s="327" t="s">
        <v>99</v>
      </c>
      <c r="H3" s="459"/>
      <c r="I3" s="460"/>
      <c r="J3" s="478" t="s">
        <v>76</v>
      </c>
      <c r="K3" s="480" t="s">
        <v>79</v>
      </c>
      <c r="L3" s="480" t="s">
        <v>81</v>
      </c>
      <c r="M3" s="480" t="s">
        <v>83</v>
      </c>
      <c r="N3" s="480" t="s">
        <v>85</v>
      </c>
      <c r="O3" s="444" t="s">
        <v>86</v>
      </c>
      <c r="P3" s="446" t="s">
        <v>89</v>
      </c>
      <c r="Q3" s="73"/>
    </row>
    <row r="4" spans="1:19" s="1" customFormat="1" ht="13.5" thickBot="1">
      <c r="A4" s="77" t="s">
        <v>26</v>
      </c>
      <c r="B4" s="78"/>
      <c r="C4" s="330" t="s">
        <v>27</v>
      </c>
      <c r="D4" s="477" t="s">
        <v>27</v>
      </c>
      <c r="E4" s="330" t="s">
        <v>28</v>
      </c>
      <c r="F4" s="485" t="s">
        <v>27</v>
      </c>
      <c r="G4" s="329" t="s">
        <v>27</v>
      </c>
      <c r="H4" s="330" t="s">
        <v>100</v>
      </c>
      <c r="I4" s="477" t="s">
        <v>27</v>
      </c>
      <c r="J4" s="479"/>
      <c r="K4" s="481" t="s">
        <v>80</v>
      </c>
      <c r="L4" s="481" t="s">
        <v>82</v>
      </c>
      <c r="M4" s="481" t="s">
        <v>84</v>
      </c>
      <c r="N4" s="481" t="s">
        <v>84</v>
      </c>
      <c r="O4" s="447" t="s">
        <v>84</v>
      </c>
      <c r="P4" s="476" t="s">
        <v>90</v>
      </c>
      <c r="Q4" s="82" t="s">
        <v>27</v>
      </c>
    </row>
    <row r="5" spans="1:19" s="1" customFormat="1">
      <c r="A5" s="84"/>
      <c r="B5" s="85"/>
      <c r="C5" s="486" t="s">
        <v>41</v>
      </c>
      <c r="D5" s="497"/>
      <c r="E5" s="560" t="s">
        <v>41</v>
      </c>
      <c r="F5" s="332"/>
      <c r="G5" s="331" t="s">
        <v>41</v>
      </c>
      <c r="H5" s="560" t="s">
        <v>88</v>
      </c>
      <c r="I5" s="564" t="s">
        <v>41</v>
      </c>
      <c r="J5" s="91" t="s">
        <v>103</v>
      </c>
      <c r="K5" s="448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8"/>
      <c r="E6" s="370" t="s">
        <v>33</v>
      </c>
      <c r="F6" s="530" t="s">
        <v>33</v>
      </c>
      <c r="G6" s="345" t="s">
        <v>33</v>
      </c>
      <c r="H6" s="570">
        <f>SUM(H13:H24)</f>
        <v>337594</v>
      </c>
      <c r="I6" s="530" t="s">
        <v>33</v>
      </c>
      <c r="J6" s="461">
        <f>AVERAGE(J13:J24)</f>
        <v>48.083333333333336</v>
      </c>
      <c r="K6" s="449">
        <f t="shared" ref="K6:O6" si="0">AVERAGE(K13:K24)</f>
        <v>42.475000000000001</v>
      </c>
      <c r="L6" s="449">
        <f t="shared" si="0"/>
        <v>51.108333333333341</v>
      </c>
      <c r="M6" s="449">
        <f t="shared" si="0"/>
        <v>55.79999999999999</v>
      </c>
      <c r="N6" s="449">
        <f t="shared" si="0"/>
        <v>34.966666666666661</v>
      </c>
      <c r="O6" s="104">
        <f t="shared" si="0"/>
        <v>56.283333333333324</v>
      </c>
      <c r="P6" s="469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7">
        <v>3.0681303883202986</v>
      </c>
      <c r="D7" s="498"/>
      <c r="E7" s="561">
        <v>1.7909571833777136</v>
      </c>
      <c r="F7" s="530" t="s">
        <v>33</v>
      </c>
      <c r="G7" s="345" t="s">
        <v>33</v>
      </c>
      <c r="H7" s="570">
        <f>SUM(H25:H36)</f>
        <v>282232</v>
      </c>
      <c r="I7" s="565">
        <f t="shared" ref="I7:I10" si="2">(H7/H6-1)*100</f>
        <v>-16.398988133675363</v>
      </c>
      <c r="J7" s="461">
        <f>AVERAGE(J25:J36)</f>
        <v>37.641666666666666</v>
      </c>
      <c r="K7" s="449">
        <f t="shared" ref="K7:O7" si="3">AVERAGE(K25:K36)</f>
        <v>34.495000000000005</v>
      </c>
      <c r="L7" s="449">
        <f t="shared" si="3"/>
        <v>36.695</v>
      </c>
      <c r="M7" s="449">
        <f t="shared" si="3"/>
        <v>42.675000000000004</v>
      </c>
      <c r="N7" s="449">
        <f t="shared" si="3"/>
        <v>26.232500000000002</v>
      </c>
      <c r="O7" s="104">
        <f t="shared" si="3"/>
        <v>48.145833333333336</v>
      </c>
      <c r="P7" s="470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2">
        <v>3.8035804632193333</v>
      </c>
      <c r="D8" s="499" t="s">
        <v>33</v>
      </c>
      <c r="E8" s="562">
        <v>1.6328762350652539</v>
      </c>
      <c r="F8" s="558" t="s">
        <v>33</v>
      </c>
      <c r="G8" s="337">
        <v>2.7072016821447331</v>
      </c>
      <c r="H8" s="570">
        <f>SUM(H37:H48)</f>
        <v>305540</v>
      </c>
      <c r="I8" s="566">
        <f t="shared" si="2"/>
        <v>8.2584540378128679</v>
      </c>
      <c r="J8" s="461">
        <f t="shared" ref="J8:O8" si="5">AVERAGE(J37:J48)</f>
        <v>35.2005387026243</v>
      </c>
      <c r="K8" s="449">
        <f t="shared" si="5"/>
        <v>33.587916666666665</v>
      </c>
      <c r="L8" s="449">
        <f t="shared" si="5"/>
        <v>32.394583333333337</v>
      </c>
      <c r="M8" s="449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1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2">
        <v>4.303814195861861</v>
      </c>
      <c r="D9" s="500" t="s">
        <v>33</v>
      </c>
      <c r="E9" s="562">
        <v>2.0974799091772525</v>
      </c>
      <c r="F9" s="558" t="s">
        <v>33</v>
      </c>
      <c r="G9" s="337">
        <v>2.5164207114219961</v>
      </c>
      <c r="H9" s="570">
        <f>SUM(H49:H60)</f>
        <v>360900</v>
      </c>
      <c r="I9" s="566">
        <f t="shared" si="2"/>
        <v>18.118740590430061</v>
      </c>
      <c r="J9" s="461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2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2">
        <v>5.3528969412561196</v>
      </c>
      <c r="D10" s="500" t="s">
        <v>33</v>
      </c>
      <c r="E10" s="562">
        <v>3.0564704059768815</v>
      </c>
      <c r="F10" s="558" t="s">
        <v>33</v>
      </c>
      <c r="G10" s="337">
        <v>-0.14145448493924073</v>
      </c>
      <c r="H10" s="570">
        <f>SUM(H61:H72)</f>
        <v>417038</v>
      </c>
      <c r="I10" s="566">
        <f t="shared" si="2"/>
        <v>15.555001385425316</v>
      </c>
      <c r="J10" s="104">
        <f t="shared" ref="J10:O10" si="9">AVERAGE(J61:J72)</f>
        <v>48.918165070504045</v>
      </c>
      <c r="K10" s="449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2">
        <f t="shared" ref="P10" si="10">AVERAGE(P61:P72)</f>
        <v>2039597.2039112302</v>
      </c>
      <c r="Q10" s="110">
        <v>15.555001385425316</v>
      </c>
    </row>
    <row r="11" spans="1:19" ht="13.5" thickBot="1">
      <c r="A11" s="305">
        <v>2019</v>
      </c>
      <c r="B11" s="306"/>
      <c r="C11" s="483">
        <v>0.66775629675754544</v>
      </c>
      <c r="D11" s="501" t="s">
        <v>33</v>
      </c>
      <c r="E11" s="563">
        <v>-0.72184577805344929</v>
      </c>
      <c r="F11" s="559" t="s">
        <v>33</v>
      </c>
      <c r="G11" s="339">
        <v>-5.3245562869760903</v>
      </c>
      <c r="H11" s="571">
        <f>SUM(H73:H84)</f>
        <v>372878</v>
      </c>
      <c r="I11" s="567">
        <f>(H11/H10-1)*100</f>
        <v>-10.588963116070961</v>
      </c>
      <c r="J11" s="413">
        <f t="shared" ref="J11:P11" si="11">AVERAGE(J73:J84)</f>
        <v>39.1539702015885</v>
      </c>
      <c r="K11" s="450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3">
        <f t="shared" si="11"/>
        <v>1931429.3440008676</v>
      </c>
      <c r="Q11" s="376">
        <v>-10.588963116070961</v>
      </c>
    </row>
    <row r="12" spans="1:19" s="1" customFormat="1" ht="13.5" thickBot="1">
      <c r="A12" s="111"/>
      <c r="B12" s="112"/>
      <c r="C12" s="488" t="s">
        <v>36</v>
      </c>
      <c r="D12" s="502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68" t="s">
        <v>38</v>
      </c>
      <c r="J12" s="63" t="s">
        <v>78</v>
      </c>
      <c r="K12" s="451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idden="1">
      <c r="A13" s="111">
        <v>2014</v>
      </c>
      <c r="B13" s="113">
        <v>1</v>
      </c>
      <c r="C13" s="489"/>
      <c r="D13" s="503"/>
      <c r="E13" s="526" t="s">
        <v>33</v>
      </c>
      <c r="F13" s="520" t="s">
        <v>34</v>
      </c>
      <c r="G13" s="342">
        <v>5.8</v>
      </c>
      <c r="H13" s="547">
        <v>34224</v>
      </c>
      <c r="I13" s="534">
        <v>1.9542421353670125</v>
      </c>
      <c r="J13" s="114">
        <v>54.6</v>
      </c>
      <c r="K13" s="452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2">
        <v>2863978.1530193323</v>
      </c>
      <c r="Q13" s="117" t="s">
        <v>33</v>
      </c>
    </row>
    <row r="14" spans="1:19" hidden="1">
      <c r="A14" s="124"/>
      <c r="B14" s="125">
        <v>2</v>
      </c>
      <c r="C14" s="490"/>
      <c r="D14" s="504">
        <v>0.21082537968510895</v>
      </c>
      <c r="E14" s="370" t="s">
        <v>33</v>
      </c>
      <c r="F14" s="516">
        <v>-9.0905166095045509E-2</v>
      </c>
      <c r="G14" s="345">
        <v>3</v>
      </c>
      <c r="H14" s="543">
        <v>25716</v>
      </c>
      <c r="I14" s="530">
        <v>-8.6140724946695109</v>
      </c>
      <c r="J14" s="126">
        <v>54.3</v>
      </c>
      <c r="K14" s="453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3">
        <v>2793243.0824648063</v>
      </c>
      <c r="Q14" s="129" t="s">
        <v>33</v>
      </c>
    </row>
    <row r="15" spans="1:19" hidden="1">
      <c r="A15" s="124"/>
      <c r="B15" s="125">
        <v>3</v>
      </c>
      <c r="C15" s="490"/>
      <c r="D15" s="504">
        <v>-1.9918132718621528E-3</v>
      </c>
      <c r="E15" s="370" t="s">
        <v>33</v>
      </c>
      <c r="F15" s="516">
        <v>-0.1084268407472333</v>
      </c>
      <c r="G15" s="345">
        <v>2.6694045174537884</v>
      </c>
      <c r="H15" s="543">
        <v>27801</v>
      </c>
      <c r="I15" s="530">
        <v>-2.7154704832557663</v>
      </c>
      <c r="J15" s="126">
        <v>53.4</v>
      </c>
      <c r="K15" s="453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3">
        <v>1987393.9869210511</v>
      </c>
      <c r="Q15" s="129" t="s">
        <v>33</v>
      </c>
    </row>
    <row r="16" spans="1:19" hidden="1">
      <c r="A16" s="124"/>
      <c r="B16" s="125">
        <v>4</v>
      </c>
      <c r="C16" s="490"/>
      <c r="D16" s="504">
        <v>-1.2096846662711158</v>
      </c>
      <c r="E16" s="370" t="s">
        <v>33</v>
      </c>
      <c r="F16" s="516">
        <v>1.5052626384018497</v>
      </c>
      <c r="G16" s="345">
        <v>4</v>
      </c>
      <c r="H16" s="543">
        <v>26698</v>
      </c>
      <c r="I16" s="530">
        <v>-17.10240327889213</v>
      </c>
      <c r="J16" s="126">
        <v>52.6</v>
      </c>
      <c r="K16" s="453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3">
        <v>1629472.1494862766</v>
      </c>
      <c r="Q16" s="129" t="s">
        <v>33</v>
      </c>
    </row>
    <row r="17" spans="1:17" hidden="1">
      <c r="A17" s="124"/>
      <c r="B17" s="125">
        <v>5</v>
      </c>
      <c r="C17" s="490"/>
      <c r="D17" s="504">
        <v>1.4476378980089244</v>
      </c>
      <c r="E17" s="370" t="s">
        <v>33</v>
      </c>
      <c r="F17" s="516">
        <v>-0.20214266624560828</v>
      </c>
      <c r="G17" s="345">
        <v>4.0999999999999996</v>
      </c>
      <c r="H17" s="543">
        <v>25289</v>
      </c>
      <c r="I17" s="530">
        <v>-19.943651271012065</v>
      </c>
      <c r="J17" s="126">
        <v>50.3</v>
      </c>
      <c r="K17" s="453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3">
        <v>1577306.0918267197</v>
      </c>
      <c r="Q17" s="129" t="s">
        <v>33</v>
      </c>
    </row>
    <row r="18" spans="1:17" hidden="1">
      <c r="A18" s="124"/>
      <c r="B18" s="125">
        <v>6</v>
      </c>
      <c r="C18" s="490"/>
      <c r="D18" s="504">
        <v>-0.89142851928234457</v>
      </c>
      <c r="E18" s="370" t="s">
        <v>33</v>
      </c>
      <c r="F18" s="521">
        <v>-0.37637933011811509</v>
      </c>
      <c r="G18" s="350">
        <v>3.3</v>
      </c>
      <c r="H18" s="548">
        <v>25797</v>
      </c>
      <c r="I18" s="535">
        <v>-9.3474364831148797</v>
      </c>
      <c r="J18" s="126">
        <v>49.2</v>
      </c>
      <c r="K18" s="453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3">
        <v>1331511.1272955216</v>
      </c>
      <c r="Q18" s="129" t="s">
        <v>33</v>
      </c>
    </row>
    <row r="19" spans="1:17" hidden="1">
      <c r="A19" s="124"/>
      <c r="B19" s="125">
        <v>7</v>
      </c>
      <c r="C19" s="490"/>
      <c r="D19" s="504">
        <v>1.590439940663968</v>
      </c>
      <c r="E19" s="370" t="s">
        <v>33</v>
      </c>
      <c r="F19" s="521">
        <v>0.25566136769070713</v>
      </c>
      <c r="G19" s="350">
        <v>-3.1</v>
      </c>
      <c r="H19" s="548">
        <v>27561</v>
      </c>
      <c r="I19" s="535">
        <v>-13.155407108646333</v>
      </c>
      <c r="J19" s="126">
        <v>47.5</v>
      </c>
      <c r="K19" s="453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3">
        <v>1957568.1431415936</v>
      </c>
      <c r="Q19" s="129" t="s">
        <v>33</v>
      </c>
    </row>
    <row r="20" spans="1:17" hidden="1">
      <c r="A20" s="124"/>
      <c r="B20" s="125">
        <v>8</v>
      </c>
      <c r="C20" s="490"/>
      <c r="D20" s="504">
        <v>0.9883436820360636</v>
      </c>
      <c r="E20" s="527" t="s">
        <v>33</v>
      </c>
      <c r="F20" s="521">
        <v>2.108104555799506</v>
      </c>
      <c r="G20" s="350">
        <v>0</v>
      </c>
      <c r="H20" s="548">
        <v>30846</v>
      </c>
      <c r="I20" s="535">
        <v>10.22727272727273</v>
      </c>
      <c r="J20" s="126">
        <v>43.1</v>
      </c>
      <c r="K20" s="453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3">
        <v>1770447.9729281014</v>
      </c>
      <c r="Q20" s="129" t="s">
        <v>33</v>
      </c>
    </row>
    <row r="21" spans="1:17" hidden="1">
      <c r="A21" s="124"/>
      <c r="B21" s="125">
        <v>9</v>
      </c>
      <c r="C21" s="490"/>
      <c r="D21" s="504">
        <v>-2.8246894229239206</v>
      </c>
      <c r="E21" s="527" t="s">
        <v>33</v>
      </c>
      <c r="F21" s="521">
        <v>-1.5581545348529402</v>
      </c>
      <c r="G21" s="350">
        <v>-6.6</v>
      </c>
      <c r="H21" s="548">
        <v>29753</v>
      </c>
      <c r="I21" s="535">
        <v>-7.6567349472377426</v>
      </c>
      <c r="J21" s="126">
        <v>42.5</v>
      </c>
      <c r="K21" s="453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3">
        <v>1682764.440726666</v>
      </c>
      <c r="Q21" s="129" t="s">
        <v>33</v>
      </c>
    </row>
    <row r="22" spans="1:17" hidden="1">
      <c r="A22" s="124"/>
      <c r="B22" s="125">
        <v>10</v>
      </c>
      <c r="C22" s="490"/>
      <c r="D22" s="504">
        <v>3.8292687847518714</v>
      </c>
      <c r="E22" s="527" t="s">
        <v>33</v>
      </c>
      <c r="F22" s="521">
        <v>1.8565398074974038</v>
      </c>
      <c r="G22" s="350">
        <v>0.3</v>
      </c>
      <c r="H22" s="548">
        <v>25459</v>
      </c>
      <c r="I22" s="535">
        <v>-18.868706182281702</v>
      </c>
      <c r="J22" s="126">
        <v>43.1</v>
      </c>
      <c r="K22" s="453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3">
        <v>2030733.717926837</v>
      </c>
      <c r="Q22" s="129" t="s">
        <v>33</v>
      </c>
    </row>
    <row r="23" spans="1:17" hidden="1">
      <c r="A23" s="124"/>
      <c r="B23" s="125">
        <v>11</v>
      </c>
      <c r="C23" s="490"/>
      <c r="D23" s="504">
        <v>-2.5085045631679903</v>
      </c>
      <c r="E23" s="527" t="s">
        <v>33</v>
      </c>
      <c r="F23" s="521">
        <v>-1.0812781254684767</v>
      </c>
      <c r="G23" s="350">
        <v>2.9</v>
      </c>
      <c r="H23" s="548">
        <v>24286</v>
      </c>
      <c r="I23" s="535">
        <v>-29.314861167704752</v>
      </c>
      <c r="J23" s="126">
        <v>41.1</v>
      </c>
      <c r="K23" s="453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3">
        <v>2123697.7575103953</v>
      </c>
      <c r="Q23" s="129" t="s">
        <v>33</v>
      </c>
    </row>
    <row r="24" spans="1:17" ht="13.5" hidden="1" thickBot="1">
      <c r="A24" s="124"/>
      <c r="B24" s="125">
        <v>12</v>
      </c>
      <c r="C24" s="491"/>
      <c r="D24" s="505">
        <v>1.5122866298570736</v>
      </c>
      <c r="E24" s="527" t="s">
        <v>33</v>
      </c>
      <c r="F24" s="521">
        <v>-1.6879495408510414</v>
      </c>
      <c r="G24" s="352">
        <v>-0.9</v>
      </c>
      <c r="H24" s="549">
        <v>34164</v>
      </c>
      <c r="I24" s="536">
        <v>-10.153846153846157</v>
      </c>
      <c r="J24" s="126">
        <v>45.3</v>
      </c>
      <c r="K24" s="453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3">
        <v>2082755.3853605015</v>
      </c>
      <c r="Q24" s="129" t="s">
        <v>33</v>
      </c>
    </row>
    <row r="25" spans="1:17" hidden="1">
      <c r="A25" s="111">
        <v>2015</v>
      </c>
      <c r="B25" s="113">
        <v>1</v>
      </c>
      <c r="C25" s="489">
        <v>3.2499868042651627</v>
      </c>
      <c r="D25" s="503">
        <v>0.58045618246991282</v>
      </c>
      <c r="E25" s="526">
        <v>4.9619529653735901</v>
      </c>
      <c r="F25" s="520">
        <v>2.679259742804585</v>
      </c>
      <c r="G25" s="342">
        <v>4.3</v>
      </c>
      <c r="H25" s="547">
        <v>23891</v>
      </c>
      <c r="I25" s="534">
        <v>-30.192262739597943</v>
      </c>
      <c r="J25" s="114">
        <v>41.9</v>
      </c>
      <c r="K25" s="452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2">
        <v>2934824.4581865678</v>
      </c>
      <c r="Q25" s="117">
        <v>2.4737027093780783</v>
      </c>
    </row>
    <row r="26" spans="1:17" hidden="1">
      <c r="A26" s="124"/>
      <c r="B26" s="125">
        <v>2</v>
      </c>
      <c r="C26" s="490">
        <v>2.4523867509590644</v>
      </c>
      <c r="D26" s="504">
        <v>-0.24427253000827154</v>
      </c>
      <c r="E26" s="370">
        <v>3.1680384774792967</v>
      </c>
      <c r="F26" s="516">
        <v>-0.47386752338482996</v>
      </c>
      <c r="G26" s="345">
        <v>2.8</v>
      </c>
      <c r="H26" s="543">
        <v>18233</v>
      </c>
      <c r="I26" s="530">
        <v>-29.098615647845694</v>
      </c>
      <c r="J26" s="126">
        <v>44.7</v>
      </c>
      <c r="K26" s="453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3">
        <v>2907547.4806666533</v>
      </c>
      <c r="Q26" s="129">
        <v>4.0921751106954396</v>
      </c>
    </row>
    <row r="27" spans="1:17" hidden="1">
      <c r="A27" s="124"/>
      <c r="B27" s="125">
        <v>3</v>
      </c>
      <c r="C27" s="490">
        <v>2.9910573531531952</v>
      </c>
      <c r="D27" s="504">
        <v>-0.22668000153397427</v>
      </c>
      <c r="E27" s="370">
        <v>0.65417058127556216</v>
      </c>
      <c r="F27" s="516">
        <v>-0.13078843943259422</v>
      </c>
      <c r="G27" s="345">
        <v>-3</v>
      </c>
      <c r="H27" s="543">
        <v>21469</v>
      </c>
      <c r="I27" s="530">
        <v>-22.776159130966512</v>
      </c>
      <c r="J27" s="126">
        <v>39.700000000000003</v>
      </c>
      <c r="K27" s="453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3">
        <v>1996852.5158174459</v>
      </c>
      <c r="Q27" s="129">
        <v>0.47592621083896169</v>
      </c>
    </row>
    <row r="28" spans="1:17" hidden="1">
      <c r="A28" s="124"/>
      <c r="B28" s="125">
        <v>4</v>
      </c>
      <c r="C28" s="490">
        <v>3.0624160226635553</v>
      </c>
      <c r="D28" s="504">
        <v>0.52506869978479198</v>
      </c>
      <c r="E28" s="370">
        <v>1.5921302396648001</v>
      </c>
      <c r="F28" s="516">
        <v>-0.38962745807478161</v>
      </c>
      <c r="G28" s="345">
        <v>-1.5</v>
      </c>
      <c r="H28" s="543">
        <v>23084</v>
      </c>
      <c r="I28" s="530">
        <v>-13.536594501460787</v>
      </c>
      <c r="J28" s="126">
        <v>38.299999999999997</v>
      </c>
      <c r="K28" s="453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3">
        <v>1689229.6816051183</v>
      </c>
      <c r="Q28" s="129">
        <v>3.6672938618608208</v>
      </c>
    </row>
    <row r="29" spans="1:17" hidden="1">
      <c r="A29" s="124"/>
      <c r="B29" s="125">
        <v>5</v>
      </c>
      <c r="C29" s="490">
        <v>0.12471299207497566</v>
      </c>
      <c r="D29" s="504">
        <v>-0.88472140918732789</v>
      </c>
      <c r="E29" s="370">
        <v>3.515204016061225</v>
      </c>
      <c r="F29" s="516">
        <v>0.9053140892814282</v>
      </c>
      <c r="G29" s="345">
        <v>4.8</v>
      </c>
      <c r="H29" s="543">
        <v>21184</v>
      </c>
      <c r="I29" s="530">
        <v>-16.232353987899874</v>
      </c>
      <c r="J29" s="126">
        <v>39</v>
      </c>
      <c r="K29" s="453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3">
        <v>1592234.6964619134</v>
      </c>
      <c r="Q29" s="129">
        <v>0.94646211743876218</v>
      </c>
    </row>
    <row r="30" spans="1:17" hidden="1">
      <c r="A30" s="124"/>
      <c r="B30" s="125">
        <v>6</v>
      </c>
      <c r="C30" s="490">
        <v>5.0611183948947627</v>
      </c>
      <c r="D30" s="504">
        <v>2.2042067667608523</v>
      </c>
      <c r="E30" s="370">
        <v>0.96155499683675871</v>
      </c>
      <c r="F30" s="516">
        <v>0.16858289755437017</v>
      </c>
      <c r="G30" s="345">
        <v>-0.8</v>
      </c>
      <c r="H30" s="543">
        <v>22632</v>
      </c>
      <c r="I30" s="530">
        <v>-12.268868473078264</v>
      </c>
      <c r="J30" s="126">
        <v>37.200000000000003</v>
      </c>
      <c r="K30" s="453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3">
        <v>1559250.7870230577</v>
      </c>
      <c r="Q30" s="129">
        <v>17.10384953298183</v>
      </c>
    </row>
    <row r="31" spans="1:17" hidden="1">
      <c r="A31" s="124"/>
      <c r="B31" s="125">
        <v>7</v>
      </c>
      <c r="C31" s="490">
        <v>4.3759467582334253</v>
      </c>
      <c r="D31" s="504">
        <v>-1.0692886479287678</v>
      </c>
      <c r="E31" s="370">
        <v>3.2661513189106248</v>
      </c>
      <c r="F31" s="516">
        <v>-0.39976621543446056</v>
      </c>
      <c r="G31" s="345">
        <v>0.9</v>
      </c>
      <c r="H31" s="543">
        <v>22247</v>
      </c>
      <c r="I31" s="530">
        <v>-19.280867893037268</v>
      </c>
      <c r="J31" s="126">
        <v>34.299999999999997</v>
      </c>
      <c r="K31" s="453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3">
        <v>2003454.3919078931</v>
      </c>
      <c r="Q31" s="129">
        <v>2.3440434973905466</v>
      </c>
    </row>
    <row r="32" spans="1:17" hidden="1">
      <c r="A32" s="137"/>
      <c r="B32" s="138">
        <v>8</v>
      </c>
      <c r="C32" s="490">
        <v>3.526017906440444</v>
      </c>
      <c r="D32" s="506">
        <v>0.56538727866175531</v>
      </c>
      <c r="E32" s="523">
        <v>-0.86949219041767434</v>
      </c>
      <c r="F32" s="517">
        <v>0.51865983738408339</v>
      </c>
      <c r="G32" s="357">
        <v>-0.1</v>
      </c>
      <c r="H32" s="544">
        <v>24374</v>
      </c>
      <c r="I32" s="531">
        <v>-20.981650781300655</v>
      </c>
      <c r="J32" s="139">
        <v>33.9</v>
      </c>
      <c r="K32" s="454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4">
        <v>1652214.8193177667</v>
      </c>
      <c r="Q32" s="142">
        <v>-6.678149000605293</v>
      </c>
    </row>
    <row r="33" spans="1:17" hidden="1">
      <c r="A33" s="148"/>
      <c r="B33" s="149">
        <v>9</v>
      </c>
      <c r="C33" s="490">
        <v>2.651402358857851</v>
      </c>
      <c r="D33" s="507">
        <v>-0.42352035823339795</v>
      </c>
      <c r="E33" s="524">
        <v>-0.4493664745593649</v>
      </c>
      <c r="F33" s="518">
        <v>-0.55135584778847058</v>
      </c>
      <c r="G33" s="359">
        <v>0.9</v>
      </c>
      <c r="H33" s="545">
        <v>28669</v>
      </c>
      <c r="I33" s="532">
        <v>-3.6433300843612404</v>
      </c>
      <c r="J33" s="150">
        <v>34.1</v>
      </c>
      <c r="K33" s="455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5">
        <v>1594738.7982497769</v>
      </c>
      <c r="Q33" s="153">
        <v>-5.2310139403039084</v>
      </c>
    </row>
    <row r="34" spans="1:17" hidden="1">
      <c r="A34" s="124"/>
      <c r="B34" s="125">
        <v>10</v>
      </c>
      <c r="C34" s="490">
        <v>2.2147870540847094</v>
      </c>
      <c r="D34" s="504">
        <v>0.41744188176726649</v>
      </c>
      <c r="E34" s="370">
        <v>1.5708465834174561</v>
      </c>
      <c r="F34" s="516">
        <v>0.29612930885278832</v>
      </c>
      <c r="G34" s="345">
        <v>-2.6</v>
      </c>
      <c r="H34" s="543">
        <v>22887</v>
      </c>
      <c r="I34" s="530">
        <v>-10.102517773675324</v>
      </c>
      <c r="J34" s="126">
        <v>35.200000000000003</v>
      </c>
      <c r="K34" s="453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3">
        <v>1983562.6347186379</v>
      </c>
      <c r="Q34" s="129">
        <v>-2.3228591120432962</v>
      </c>
    </row>
    <row r="35" spans="1:17" hidden="1">
      <c r="A35" s="124"/>
      <c r="B35" s="125">
        <v>11</v>
      </c>
      <c r="C35" s="490">
        <v>5.8946729097129662</v>
      </c>
      <c r="D35" s="504">
        <v>1.8514636242785709</v>
      </c>
      <c r="E35" s="370">
        <v>1.3033267589228534</v>
      </c>
      <c r="F35" s="516">
        <v>1.1146590972666237</v>
      </c>
      <c r="G35" s="345">
        <v>1.7</v>
      </c>
      <c r="H35" s="543">
        <v>23727</v>
      </c>
      <c r="I35" s="530">
        <v>-2.3017376266161627</v>
      </c>
      <c r="J35" s="126">
        <v>36.4</v>
      </c>
      <c r="K35" s="453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3">
        <v>2050475.6704598544</v>
      </c>
      <c r="Q35" s="129">
        <v>-3.447858189405395</v>
      </c>
    </row>
    <row r="36" spans="1:17" ht="13.5" hidden="1" thickBot="1">
      <c r="A36" s="159"/>
      <c r="B36" s="160">
        <v>12</v>
      </c>
      <c r="C36" s="491">
        <v>1.687620815470936</v>
      </c>
      <c r="D36" s="508">
        <v>-1.3115316238184405</v>
      </c>
      <c r="E36" s="557">
        <v>2.2103266577058838</v>
      </c>
      <c r="F36" s="556">
        <v>-1.1612666037427832</v>
      </c>
      <c r="G36" s="362">
        <v>0.7</v>
      </c>
      <c r="H36" s="572">
        <v>29835</v>
      </c>
      <c r="I36" s="569">
        <v>-12.671232876712324</v>
      </c>
      <c r="J36" s="161">
        <v>37</v>
      </c>
      <c r="K36" s="456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6">
        <v>1989298.3062023823</v>
      </c>
      <c r="Q36" s="164">
        <v>-4.4871846120298375</v>
      </c>
    </row>
    <row r="37" spans="1:17" hidden="1">
      <c r="A37" s="111">
        <v>2016</v>
      </c>
      <c r="B37" s="113">
        <v>1</v>
      </c>
      <c r="C37" s="489">
        <v>2.7914277841903754</v>
      </c>
      <c r="D37" s="503">
        <v>0.38229609814750543</v>
      </c>
      <c r="E37" s="526">
        <v>0.91370419815678139</v>
      </c>
      <c r="F37" s="520">
        <v>-0.46612349669687969</v>
      </c>
      <c r="G37" s="342">
        <v>0.9</v>
      </c>
      <c r="H37" s="547">
        <v>25484</v>
      </c>
      <c r="I37" s="534">
        <v>6.6677828470972367</v>
      </c>
      <c r="J37" s="114">
        <v>34.299999999999997</v>
      </c>
      <c r="K37" s="452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2">
        <v>2867746.3860567776</v>
      </c>
      <c r="Q37" s="117">
        <v>-2.2855906063709797</v>
      </c>
    </row>
    <row r="38" spans="1:17" hidden="1">
      <c r="A38" s="124"/>
      <c r="B38" s="125">
        <v>2</v>
      </c>
      <c r="C38" s="490">
        <v>6.621031971960889</v>
      </c>
      <c r="D38" s="504">
        <v>1.8534516660114519</v>
      </c>
      <c r="E38" s="370">
        <v>4.9530238174144028</v>
      </c>
      <c r="F38" s="516">
        <v>1.125410574489516</v>
      </c>
      <c r="G38" s="345">
        <v>5.3</v>
      </c>
      <c r="H38" s="543">
        <v>21571</v>
      </c>
      <c r="I38" s="530">
        <v>18.307464487467783</v>
      </c>
      <c r="J38" s="126">
        <v>37.6</v>
      </c>
      <c r="K38" s="453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3">
        <v>2956280.7235104423</v>
      </c>
      <c r="Q38" s="129">
        <v>1.6760944805831679</v>
      </c>
    </row>
    <row r="39" spans="1:17" hidden="1">
      <c r="A39" s="124"/>
      <c r="B39" s="125">
        <v>3</v>
      </c>
      <c r="C39" s="490">
        <v>3.1153117829472166</v>
      </c>
      <c r="D39" s="504">
        <v>-2.2739858793215273</v>
      </c>
      <c r="E39" s="370">
        <v>0.15444695949839346</v>
      </c>
      <c r="F39" s="516">
        <v>0.22775530443974734</v>
      </c>
      <c r="G39" s="345">
        <v>-1.5</v>
      </c>
      <c r="H39" s="543">
        <v>23053</v>
      </c>
      <c r="I39" s="530">
        <v>7.3780800223578247</v>
      </c>
      <c r="J39" s="126">
        <v>35.5</v>
      </c>
      <c r="K39" s="453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3">
        <v>2054650.5212311693</v>
      </c>
      <c r="Q39" s="129">
        <v>2.8944553969757258</v>
      </c>
    </row>
    <row r="40" spans="1:17" hidden="1">
      <c r="A40" s="124"/>
      <c r="B40" s="125">
        <v>4</v>
      </c>
      <c r="C40" s="490">
        <v>3.8591259963725406</v>
      </c>
      <c r="D40" s="504">
        <v>2.4031296466621832</v>
      </c>
      <c r="E40" s="370">
        <v>3.0427505752756669</v>
      </c>
      <c r="F40" s="516">
        <v>0.2280066550870874</v>
      </c>
      <c r="G40" s="345">
        <v>9.5</v>
      </c>
      <c r="H40" s="543">
        <v>22401</v>
      </c>
      <c r="I40" s="530">
        <v>-2.9587593138104329</v>
      </c>
      <c r="J40" s="126">
        <v>34.6</v>
      </c>
      <c r="K40" s="453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3">
        <v>1662980.1525695745</v>
      </c>
      <c r="Q40" s="129">
        <v>-1.5539348687385934</v>
      </c>
    </row>
    <row r="41" spans="1:17" hidden="1">
      <c r="A41" s="124"/>
      <c r="B41" s="125">
        <v>5</v>
      </c>
      <c r="C41" s="490">
        <v>5.3180146415343899</v>
      </c>
      <c r="D41" s="504">
        <v>-1.7104494053561403</v>
      </c>
      <c r="E41" s="370">
        <v>-2.7552129608820155</v>
      </c>
      <c r="F41" s="516">
        <v>1.1842456391652378</v>
      </c>
      <c r="G41" s="345">
        <v>-4.2</v>
      </c>
      <c r="H41" s="543">
        <v>24002</v>
      </c>
      <c r="I41" s="530">
        <v>13.302492447129911</v>
      </c>
      <c r="J41" s="126">
        <v>33.9</v>
      </c>
      <c r="K41" s="453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3">
        <v>1524752.6122294453</v>
      </c>
      <c r="Q41" s="129">
        <v>-4.2381995809047108</v>
      </c>
    </row>
    <row r="42" spans="1:17" hidden="1">
      <c r="A42" s="124"/>
      <c r="B42" s="125">
        <v>6</v>
      </c>
      <c r="C42" s="490">
        <v>2.761026106324465</v>
      </c>
      <c r="D42" s="504">
        <v>0.64278746533135145</v>
      </c>
      <c r="E42" s="370">
        <v>-0.93239450777093646</v>
      </c>
      <c r="F42" s="516">
        <v>-3.6396945946784776</v>
      </c>
      <c r="G42" s="345">
        <v>-1.9</v>
      </c>
      <c r="H42" s="543">
        <v>23636</v>
      </c>
      <c r="I42" s="530">
        <v>4.4361965358784117</v>
      </c>
      <c r="J42" s="126">
        <v>35.1</v>
      </c>
      <c r="K42" s="453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3">
        <v>1487076.9412234202</v>
      </c>
      <c r="Q42" s="129">
        <v>-4.6287516030331988</v>
      </c>
    </row>
    <row r="43" spans="1:17" hidden="1">
      <c r="A43" s="124"/>
      <c r="B43" s="125">
        <v>7</v>
      </c>
      <c r="C43" s="490">
        <v>2.6537924583593338</v>
      </c>
      <c r="D43" s="504">
        <v>0.53901221679173439</v>
      </c>
      <c r="E43" s="370">
        <v>6.0052473329799119</v>
      </c>
      <c r="F43" s="516">
        <v>5.4770334933866849</v>
      </c>
      <c r="G43" s="345">
        <v>6.5</v>
      </c>
      <c r="H43" s="543">
        <v>22528</v>
      </c>
      <c r="I43" s="530">
        <v>1.2630916528071134</v>
      </c>
      <c r="J43" s="126">
        <v>33</v>
      </c>
      <c r="K43" s="453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3">
        <v>2095776.29565221</v>
      </c>
      <c r="Q43" s="129">
        <v>4.6081360333038779</v>
      </c>
    </row>
    <row r="44" spans="1:17" hidden="1">
      <c r="A44" s="137"/>
      <c r="B44" s="138">
        <v>8</v>
      </c>
      <c r="C44" s="490">
        <v>3.3611118711482959</v>
      </c>
      <c r="D44" s="506">
        <v>-1.1738272126364802</v>
      </c>
      <c r="E44" s="523">
        <v>-4.8278524521493793</v>
      </c>
      <c r="F44" s="517">
        <v>-5.0421581492910761</v>
      </c>
      <c r="G44" s="357">
        <v>-4.2</v>
      </c>
      <c r="H44" s="544">
        <v>24544</v>
      </c>
      <c r="I44" s="531">
        <v>0.697464511364565</v>
      </c>
      <c r="J44" s="139">
        <v>31.5</v>
      </c>
      <c r="K44" s="454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4">
        <v>1803325.2657421648</v>
      </c>
      <c r="Q44" s="142">
        <v>9.1459321546816028</v>
      </c>
    </row>
    <row r="45" spans="1:17" hidden="1">
      <c r="A45" s="148"/>
      <c r="B45" s="149">
        <v>9</v>
      </c>
      <c r="C45" s="490">
        <v>4.5211433736036923</v>
      </c>
      <c r="D45" s="507">
        <v>3.296882978920479</v>
      </c>
      <c r="E45" s="524">
        <v>4.498232023990627</v>
      </c>
      <c r="F45" s="518">
        <v>3.8171663031184799</v>
      </c>
      <c r="G45" s="359">
        <v>8.1</v>
      </c>
      <c r="H45" s="545">
        <v>32377</v>
      </c>
      <c r="I45" s="532">
        <v>12.933830967246852</v>
      </c>
      <c r="J45" s="150">
        <v>33.4</v>
      </c>
      <c r="K45" s="455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5">
        <v>1757832.8729234461</v>
      </c>
      <c r="Q45" s="153">
        <v>10.227008639450208</v>
      </c>
    </row>
    <row r="46" spans="1:17" hidden="1">
      <c r="A46" s="124"/>
      <c r="B46" s="125">
        <v>10</v>
      </c>
      <c r="C46" s="490">
        <v>0.69491828489411489</v>
      </c>
      <c r="D46" s="504">
        <v>-1.9551588190992009</v>
      </c>
      <c r="E46" s="370">
        <v>4.9835480084388672</v>
      </c>
      <c r="F46" s="516">
        <v>-0.12967623080403223</v>
      </c>
      <c r="G46" s="345">
        <v>6.2</v>
      </c>
      <c r="H46" s="543">
        <v>25552</v>
      </c>
      <c r="I46" s="530">
        <v>11.644164809717306</v>
      </c>
      <c r="J46" s="126">
        <v>36.200000000000003</v>
      </c>
      <c r="K46" s="453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3">
        <v>2138204.0393234235</v>
      </c>
      <c r="Q46" s="129">
        <v>7.7961442657807023</v>
      </c>
    </row>
    <row r="47" spans="1:17" hidden="1">
      <c r="A47" s="124"/>
      <c r="B47" s="125">
        <v>11</v>
      </c>
      <c r="C47" s="490">
        <v>5.8027719751578815</v>
      </c>
      <c r="D47" s="504">
        <v>2.9142560072652479</v>
      </c>
      <c r="E47" s="370">
        <v>0.38351852198785241</v>
      </c>
      <c r="F47" s="516">
        <v>-0.63593207597906209</v>
      </c>
      <c r="G47" s="345">
        <v>1.8</v>
      </c>
      <c r="H47" s="543">
        <v>28730</v>
      </c>
      <c r="I47" s="530">
        <v>21.085682977198971</v>
      </c>
      <c r="J47" s="126">
        <v>37.221891100678697</v>
      </c>
      <c r="K47" s="453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3">
        <v>2149411.9082340593</v>
      </c>
      <c r="Q47" s="129">
        <v>4.8250383654645734</v>
      </c>
    </row>
    <row r="48" spans="1:17" ht="13.5" hidden="1" thickBot="1">
      <c r="A48" s="159"/>
      <c r="B48" s="160">
        <v>12</v>
      </c>
      <c r="C48" s="491">
        <v>4.2476061133931893</v>
      </c>
      <c r="D48" s="508">
        <v>-1.098608810829127</v>
      </c>
      <c r="E48" s="557">
        <v>3.3840877004540597</v>
      </c>
      <c r="F48" s="556">
        <v>0.78754264074167857</v>
      </c>
      <c r="G48" s="362">
        <v>6.9</v>
      </c>
      <c r="H48" s="572">
        <v>31662</v>
      </c>
      <c r="I48" s="569">
        <v>6.1236802413273006</v>
      </c>
      <c r="J48" s="161">
        <v>40.084573330812901</v>
      </c>
      <c r="K48" s="456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6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89">
        <v>4.1814555726889608</v>
      </c>
      <c r="D49" s="573">
        <v>1.6259113568218631</v>
      </c>
      <c r="E49" s="526">
        <v>1.81125246977875</v>
      </c>
      <c r="F49" s="520">
        <v>1.1362745969352828</v>
      </c>
      <c r="G49" s="342">
        <v>6</v>
      </c>
      <c r="H49" s="547">
        <v>27308</v>
      </c>
      <c r="I49" s="534">
        <v>7.157432114267781</v>
      </c>
      <c r="J49" s="114">
        <v>39.200979172160601</v>
      </c>
      <c r="K49" s="452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2">
        <v>3055233.465996711</v>
      </c>
      <c r="Q49" s="117">
        <v>6.5377845422981418</v>
      </c>
    </row>
    <row r="50" spans="1:17">
      <c r="A50" s="124"/>
      <c r="B50" s="125">
        <v>2</v>
      </c>
      <c r="C50" s="490">
        <v>0.8056355342620094</v>
      </c>
      <c r="D50" s="504">
        <v>0.10490744794893203</v>
      </c>
      <c r="E50" s="370">
        <v>-2.062722134850496</v>
      </c>
      <c r="F50" s="516">
        <v>-1.788993039293163</v>
      </c>
      <c r="G50" s="345">
        <v>0</v>
      </c>
      <c r="H50" s="543">
        <v>23805</v>
      </c>
      <c r="I50" s="530">
        <v>10.356497148949973</v>
      </c>
      <c r="J50" s="126">
        <v>36.983463934311203</v>
      </c>
      <c r="K50" s="453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3">
        <v>2983731.3087165602</v>
      </c>
      <c r="Q50" s="129">
        <v>0.92855137158698309</v>
      </c>
    </row>
    <row r="51" spans="1:17">
      <c r="A51" s="124"/>
      <c r="B51" s="125">
        <v>3</v>
      </c>
      <c r="C51" s="490">
        <v>7.0523586127634985</v>
      </c>
      <c r="D51" s="504">
        <v>1.4770063191078986</v>
      </c>
      <c r="E51" s="370">
        <v>1.5500750961630201</v>
      </c>
      <c r="F51" s="516">
        <v>-6.6631072277578696E-2</v>
      </c>
      <c r="G51" s="345">
        <v>4.7</v>
      </c>
      <c r="H51" s="543">
        <v>29639</v>
      </c>
      <c r="I51" s="530">
        <v>28.568949811304378</v>
      </c>
      <c r="J51" s="126">
        <v>37.324060056974801</v>
      </c>
      <c r="K51" s="453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3">
        <v>2049464.7677189391</v>
      </c>
      <c r="Q51" s="129">
        <v>-0.25239102507431666</v>
      </c>
    </row>
    <row r="52" spans="1:17">
      <c r="A52" s="124"/>
      <c r="B52" s="125">
        <v>4</v>
      </c>
      <c r="C52" s="490">
        <v>-1.2173274421758435</v>
      </c>
      <c r="D52" s="504">
        <v>-3.8734084509608468</v>
      </c>
      <c r="E52" s="523">
        <v>4.9155338850455683</v>
      </c>
      <c r="F52" s="516">
        <v>0.25884096653305821</v>
      </c>
      <c r="G52" s="345">
        <v>1.1000000000000001</v>
      </c>
      <c r="H52" s="543">
        <v>24675</v>
      </c>
      <c r="I52" s="530">
        <v>10.151332529797784</v>
      </c>
      <c r="J52" s="126">
        <v>40.073681374694203</v>
      </c>
      <c r="K52" s="453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3">
        <v>1795938.8310793322</v>
      </c>
      <c r="Q52" s="129">
        <v>7.9952053729754224</v>
      </c>
    </row>
    <row r="53" spans="1:17">
      <c r="A53" s="124"/>
      <c r="B53" s="125">
        <v>5</v>
      </c>
      <c r="C53" s="490">
        <v>6.640373710520393</v>
      </c>
      <c r="D53" s="504">
        <v>4.1368446265617864</v>
      </c>
      <c r="E53" s="523">
        <v>-1.2647880247862762</v>
      </c>
      <c r="F53" s="516">
        <v>0.28561889842502186</v>
      </c>
      <c r="G53" s="345">
        <v>3.3</v>
      </c>
      <c r="H53" s="544">
        <v>29910</v>
      </c>
      <c r="I53" s="530">
        <v>24.61461544871262</v>
      </c>
      <c r="J53" s="126">
        <v>40.562763875870502</v>
      </c>
      <c r="K53" s="453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3">
        <v>1578092.2260549425</v>
      </c>
      <c r="Q53" s="129">
        <v>3.4982470859653558</v>
      </c>
    </row>
    <row r="54" spans="1:17">
      <c r="A54" s="124"/>
      <c r="B54" s="125">
        <v>6</v>
      </c>
      <c r="C54" s="490">
        <v>4.023595556995673</v>
      </c>
      <c r="D54" s="504">
        <v>-1.4702934075806029</v>
      </c>
      <c r="E54" s="370">
        <v>2.7745312858300557</v>
      </c>
      <c r="F54" s="516">
        <v>-1.7353015976803499</v>
      </c>
      <c r="G54" s="345">
        <v>5.4</v>
      </c>
      <c r="H54" s="543">
        <v>27326</v>
      </c>
      <c r="I54" s="530">
        <v>15.611778642748341</v>
      </c>
      <c r="J54" s="126">
        <v>40.812873517136097</v>
      </c>
      <c r="K54" s="453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3">
        <v>1537809.4004836993</v>
      </c>
      <c r="Q54" s="129">
        <v>3.4115557745479919</v>
      </c>
    </row>
    <row r="55" spans="1:17">
      <c r="A55" s="124"/>
      <c r="B55" s="125">
        <v>7</v>
      </c>
      <c r="C55" s="490">
        <v>4.2853888720676423</v>
      </c>
      <c r="D55" s="504">
        <v>1.4557338846062695</v>
      </c>
      <c r="E55" s="370">
        <v>0.66924007431328669</v>
      </c>
      <c r="F55" s="516">
        <v>4.7147345774184668</v>
      </c>
      <c r="G55" s="345">
        <v>0.6</v>
      </c>
      <c r="H55" s="543">
        <v>28092</v>
      </c>
      <c r="I55" s="530">
        <v>24.698153409090917</v>
      </c>
      <c r="J55" s="126">
        <v>41.048928057400197</v>
      </c>
      <c r="K55" s="453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3">
        <v>2148996.2130151596</v>
      </c>
      <c r="Q55" s="129">
        <v>2.5393892217101977</v>
      </c>
    </row>
    <row r="56" spans="1:17">
      <c r="A56" s="137"/>
      <c r="B56" s="138">
        <v>8</v>
      </c>
      <c r="C56" s="490">
        <v>5.5106466297707186</v>
      </c>
      <c r="D56" s="506">
        <v>-0.15430810163914455</v>
      </c>
      <c r="E56" s="523">
        <v>2.4467846143444381</v>
      </c>
      <c r="F56" s="517">
        <v>-4.3683010994562181</v>
      </c>
      <c r="G56" s="357">
        <v>3.2</v>
      </c>
      <c r="H56" s="544">
        <v>35354</v>
      </c>
      <c r="I56" s="531">
        <v>44.04335071707952</v>
      </c>
      <c r="J56" s="139">
        <v>41.129095433690097</v>
      </c>
      <c r="K56" s="454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4">
        <v>1868281.1934821995</v>
      </c>
      <c r="Q56" s="142">
        <v>3.6020084104628758</v>
      </c>
    </row>
    <row r="57" spans="1:17">
      <c r="A57" s="148"/>
      <c r="B57" s="149">
        <v>9</v>
      </c>
      <c r="C57" s="490">
        <v>3.7426828114052455</v>
      </c>
      <c r="D57" s="507">
        <v>1.1362282378544419</v>
      </c>
      <c r="E57" s="524">
        <v>5.7414403815160453</v>
      </c>
      <c r="F57" s="518">
        <v>3.4972159631625699</v>
      </c>
      <c r="G57" s="359">
        <v>3.8</v>
      </c>
      <c r="H57" s="545">
        <v>35461</v>
      </c>
      <c r="I57" s="532">
        <v>9.5252802915650072</v>
      </c>
      <c r="J57" s="150">
        <v>45.890767897176303</v>
      </c>
      <c r="K57" s="455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5">
        <v>1849729.4436552208</v>
      </c>
      <c r="Q57" s="153">
        <v>5.2278332114100046</v>
      </c>
    </row>
    <row r="58" spans="1:17">
      <c r="A58" s="124"/>
      <c r="B58" s="125">
        <v>10</v>
      </c>
      <c r="C58" s="490">
        <v>6.8705279708898246</v>
      </c>
      <c r="D58" s="504">
        <v>-1.6980633622932784</v>
      </c>
      <c r="E58" s="370">
        <v>-1.9580745411336908</v>
      </c>
      <c r="F58" s="516">
        <v>-0.87343436734220736</v>
      </c>
      <c r="G58" s="345">
        <v>-0.9</v>
      </c>
      <c r="H58" s="543">
        <v>30114</v>
      </c>
      <c r="I58" s="530">
        <v>17.85378835316218</v>
      </c>
      <c r="J58" s="126">
        <v>46.4527635244824</v>
      </c>
      <c r="K58" s="453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3">
        <v>2115877.0086231623</v>
      </c>
      <c r="Q58" s="129">
        <v>-1.0441955159399163</v>
      </c>
    </row>
    <row r="59" spans="1:17">
      <c r="A59" s="137"/>
      <c r="B59" s="138">
        <v>11</v>
      </c>
      <c r="C59" s="490">
        <v>6.1978792447410029</v>
      </c>
      <c r="D59" s="506">
        <v>4.6982344445037683</v>
      </c>
      <c r="E59" s="523">
        <v>3.9602228142297795</v>
      </c>
      <c r="F59" s="517">
        <v>2.1252303787390181</v>
      </c>
      <c r="G59" s="357">
        <v>3.1</v>
      </c>
      <c r="H59" s="544">
        <v>34458</v>
      </c>
      <c r="I59" s="531">
        <v>19.937347720153141</v>
      </c>
      <c r="J59" s="139">
        <v>47.3843443944941</v>
      </c>
      <c r="K59" s="454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4">
        <v>2096877.7196950561</v>
      </c>
      <c r="Q59" s="142">
        <v>-2.4441191722141764</v>
      </c>
    </row>
    <row r="60" spans="1:17" ht="13.5" thickBot="1">
      <c r="A60" s="291"/>
      <c r="B60" s="292">
        <v>12</v>
      </c>
      <c r="C60" s="491">
        <v>3.3248716651550723</v>
      </c>
      <c r="D60" s="574">
        <v>-1.9225406955453606</v>
      </c>
      <c r="E60" s="525">
        <v>5.8152068344525905</v>
      </c>
      <c r="F60" s="519">
        <v>0.48394296551892424</v>
      </c>
      <c r="G60" s="365">
        <v>0.7</v>
      </c>
      <c r="H60" s="546">
        <v>34758</v>
      </c>
      <c r="I60" s="533">
        <v>9.778283115406472</v>
      </c>
      <c r="J60" s="294">
        <v>53.1490158741031</v>
      </c>
      <c r="K60" s="457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7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2">
        <v>8.2873269564616976</v>
      </c>
      <c r="D61" s="509">
        <v>1.9922701010454125</v>
      </c>
      <c r="E61" s="526">
        <v>0.3839247756190029</v>
      </c>
      <c r="F61" s="520">
        <v>0.2639060939168214</v>
      </c>
      <c r="G61" s="342">
        <v>-2.2000000000000002</v>
      </c>
      <c r="H61" s="547">
        <v>35322</v>
      </c>
      <c r="I61" s="534">
        <v>29.346711586348317</v>
      </c>
      <c r="J61" s="114">
        <v>51.491874070703602</v>
      </c>
      <c r="K61" s="452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2">
        <v>2962406.217610376</v>
      </c>
      <c r="Q61" s="117">
        <v>-3.0383029454036148</v>
      </c>
    </row>
    <row r="62" spans="1:17">
      <c r="A62" s="124"/>
      <c r="B62" s="125">
        <v>2</v>
      </c>
      <c r="C62" s="493">
        <v>4.528288080887549</v>
      </c>
      <c r="D62" s="510">
        <v>-1.2022365961045556</v>
      </c>
      <c r="E62" s="370">
        <v>4.5217042362215585</v>
      </c>
      <c r="F62" s="516">
        <v>-0.16547675574948295</v>
      </c>
      <c r="G62" s="345">
        <v>0</v>
      </c>
      <c r="H62" s="543">
        <v>29427</v>
      </c>
      <c r="I62" s="530">
        <v>23.616887208569626</v>
      </c>
      <c r="J62" s="126">
        <v>51.1</v>
      </c>
      <c r="K62" s="453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3">
        <v>2883804.7609737022</v>
      </c>
      <c r="Q62" s="129">
        <v>-3.3490464590741231</v>
      </c>
    </row>
    <row r="63" spans="1:17">
      <c r="A63" s="124"/>
      <c r="B63" s="125">
        <v>3</v>
      </c>
      <c r="C63" s="493">
        <v>2.8732715408886804</v>
      </c>
      <c r="D63" s="510">
        <v>0.77146329592379104</v>
      </c>
      <c r="E63" s="370">
        <v>10.523568153246426</v>
      </c>
      <c r="F63" s="516">
        <v>3.3806336530609826</v>
      </c>
      <c r="G63" s="345">
        <v>7.2</v>
      </c>
      <c r="H63" s="543">
        <v>33355</v>
      </c>
      <c r="I63" s="530">
        <v>12.537535004554812</v>
      </c>
      <c r="J63" s="126">
        <v>50</v>
      </c>
      <c r="K63" s="453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3">
        <v>2087646.5735007299</v>
      </c>
      <c r="Q63" s="129">
        <v>1.8630135234911638</v>
      </c>
    </row>
    <row r="64" spans="1:17">
      <c r="A64" s="124"/>
      <c r="B64" s="125">
        <v>4</v>
      </c>
      <c r="C64" s="493">
        <v>10.484294751224525</v>
      </c>
      <c r="D64" s="510">
        <v>0.1956225816980961</v>
      </c>
      <c r="E64" s="370">
        <v>-1.2742532305840621</v>
      </c>
      <c r="F64" s="516">
        <v>-4.9726741110465493</v>
      </c>
      <c r="G64" s="345">
        <v>1.5</v>
      </c>
      <c r="H64" s="543">
        <v>35470</v>
      </c>
      <c r="I64" s="530">
        <v>43.748733535967574</v>
      </c>
      <c r="J64" s="126">
        <v>51.2499173761192</v>
      </c>
      <c r="K64" s="453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3">
        <v>1784138.6506394378</v>
      </c>
      <c r="Q64" s="129">
        <v>-0.6570480149818092</v>
      </c>
    </row>
    <row r="65" spans="1:17">
      <c r="A65" s="124"/>
      <c r="B65" s="125">
        <v>5</v>
      </c>
      <c r="C65" s="493">
        <v>4.4450134869964586</v>
      </c>
      <c r="D65" s="510">
        <v>-1.2624627229611995</v>
      </c>
      <c r="E65" s="370">
        <v>4.2663607617441386</v>
      </c>
      <c r="F65" s="516">
        <v>0.71645999893272805</v>
      </c>
      <c r="G65" s="345">
        <v>-0.9</v>
      </c>
      <c r="H65" s="543">
        <v>35328</v>
      </c>
      <c r="I65" s="530">
        <v>18.114343029087255</v>
      </c>
      <c r="J65" s="126">
        <v>51.204480137497598</v>
      </c>
      <c r="K65" s="453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3">
        <v>1547224.9361687973</v>
      </c>
      <c r="Q65" s="129">
        <v>-1.9559877031591455</v>
      </c>
    </row>
    <row r="66" spans="1:17">
      <c r="A66" s="124"/>
      <c r="B66" s="125">
        <v>6</v>
      </c>
      <c r="C66" s="493">
        <v>7.0200174193589362</v>
      </c>
      <c r="D66" s="510">
        <v>2.5026133447163534</v>
      </c>
      <c r="E66" s="370">
        <v>6.5694265440865536</v>
      </c>
      <c r="F66" s="521">
        <v>1.6164861824822463</v>
      </c>
      <c r="G66" s="350">
        <v>5.7</v>
      </c>
      <c r="H66" s="548">
        <v>33228</v>
      </c>
      <c r="I66" s="535">
        <v>21.59847764034253</v>
      </c>
      <c r="J66" s="126">
        <v>52.734591947882997</v>
      </c>
      <c r="K66" s="453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3">
        <v>1509923.1661834177</v>
      </c>
      <c r="Q66" s="129">
        <v>-1.8133739000106508</v>
      </c>
    </row>
    <row r="67" spans="1:17">
      <c r="A67" s="124"/>
      <c r="B67" s="125">
        <v>7</v>
      </c>
      <c r="C67" s="493">
        <v>1.2689604683552744</v>
      </c>
      <c r="D67" s="510">
        <v>-3.9048505246567666</v>
      </c>
      <c r="E67" s="370">
        <v>0.68659988306449937</v>
      </c>
      <c r="F67" s="521">
        <v>-0.79772810479150635</v>
      </c>
      <c r="G67" s="350">
        <v>-2.5</v>
      </c>
      <c r="H67" s="548">
        <v>31285</v>
      </c>
      <c r="I67" s="535">
        <v>11.366225259860464</v>
      </c>
      <c r="J67" s="126">
        <v>49.995474893883703</v>
      </c>
      <c r="K67" s="453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3">
        <v>2046909.6530564395</v>
      </c>
      <c r="Q67" s="129">
        <v>-4.7504299607623368</v>
      </c>
    </row>
    <row r="68" spans="1:17">
      <c r="A68" s="124"/>
      <c r="B68" s="125">
        <v>8</v>
      </c>
      <c r="C68" s="493">
        <v>5.5165297900113615</v>
      </c>
      <c r="D68" s="510">
        <v>3.1131849007870471</v>
      </c>
      <c r="E68" s="527">
        <v>4.6273670568060501</v>
      </c>
      <c r="F68" s="521">
        <v>-0.90347130127795827</v>
      </c>
      <c r="G68" s="350">
        <v>-1.7</v>
      </c>
      <c r="H68" s="548">
        <v>38729</v>
      </c>
      <c r="I68" s="535">
        <v>9.5463031057306136</v>
      </c>
      <c r="J68" s="126">
        <v>46.974839832278498</v>
      </c>
      <c r="K68" s="453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3">
        <v>1794118.1672604661</v>
      </c>
      <c r="Q68" s="129">
        <v>-3.9695858675055429</v>
      </c>
    </row>
    <row r="69" spans="1:17">
      <c r="A69" s="124"/>
      <c r="B69" s="125">
        <v>9</v>
      </c>
      <c r="C69" s="493">
        <v>-0.46643654734506867</v>
      </c>
      <c r="D69" s="510">
        <v>-1.014994749731335</v>
      </c>
      <c r="E69" s="527">
        <v>4.1889561732776759</v>
      </c>
      <c r="F69" s="521">
        <v>0.58175690119843804</v>
      </c>
      <c r="G69" s="350">
        <v>-2.4</v>
      </c>
      <c r="H69" s="548">
        <v>39263</v>
      </c>
      <c r="I69" s="535">
        <v>10.721637855672439</v>
      </c>
      <c r="J69" s="126">
        <v>46.070108363849201</v>
      </c>
      <c r="K69" s="453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3">
        <v>1762322.3639944436</v>
      </c>
      <c r="Q69" s="129">
        <v>-4.7253980824381259</v>
      </c>
    </row>
    <row r="70" spans="1:17">
      <c r="A70" s="124"/>
      <c r="B70" s="125">
        <v>10</v>
      </c>
      <c r="C70" s="493">
        <v>9.6430702873376646</v>
      </c>
      <c r="D70" s="510">
        <v>4.3665448493323211</v>
      </c>
      <c r="E70" s="527">
        <v>0.53901310549990067</v>
      </c>
      <c r="F70" s="521">
        <v>1.5143368588101502</v>
      </c>
      <c r="G70" s="350">
        <v>-4.0999999999999996</v>
      </c>
      <c r="H70" s="548">
        <v>37132</v>
      </c>
      <c r="I70" s="535">
        <v>23.304775187620375</v>
      </c>
      <c r="J70" s="126">
        <v>46.668527761250502</v>
      </c>
      <c r="K70" s="453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3">
        <v>1953202.5862960664</v>
      </c>
      <c r="Q70" s="129">
        <v>-7.6882740189587402</v>
      </c>
    </row>
    <row r="71" spans="1:17">
      <c r="A71" s="124"/>
      <c r="B71" s="125">
        <v>11</v>
      </c>
      <c r="C71" s="493">
        <v>-0.86475906428962901</v>
      </c>
      <c r="D71" s="513">
        <v>-4.5448977774714567</v>
      </c>
      <c r="E71" s="576">
        <v>2.3684918406773061</v>
      </c>
      <c r="F71" s="521">
        <v>-1.0546642825255303</v>
      </c>
      <c r="G71" s="350">
        <v>-2.2000000000000002</v>
      </c>
      <c r="H71" s="548">
        <v>33518</v>
      </c>
      <c r="I71" s="535">
        <v>-2.7279586743281681</v>
      </c>
      <c r="J71" s="126">
        <v>44.938385446544999</v>
      </c>
      <c r="K71" s="453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3">
        <v>2196894.7269200953</v>
      </c>
      <c r="Q71" s="129">
        <v>4.769806378580066</v>
      </c>
    </row>
    <row r="72" spans="1:17" ht="13.5" thickBot="1">
      <c r="A72" s="159"/>
      <c r="B72" s="160">
        <v>12</v>
      </c>
      <c r="C72" s="494">
        <v>1.8187839720966679</v>
      </c>
      <c r="D72" s="511">
        <v>2.0417399770045197</v>
      </c>
      <c r="E72" s="575">
        <v>0.42919833628232534</v>
      </c>
      <c r="F72" s="522">
        <v>0.47285021687677453</v>
      </c>
      <c r="G72" s="352">
        <v>-0.6</v>
      </c>
      <c r="H72" s="549">
        <v>34981</v>
      </c>
      <c r="I72" s="536">
        <v>0.6415789170838293</v>
      </c>
      <c r="J72" s="161">
        <v>44.589781016038302</v>
      </c>
      <c r="K72" s="456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6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5">
        <v>3.0546836101447212</v>
      </c>
      <c r="D73" s="512">
        <v>-1.0029688669026315</v>
      </c>
      <c r="E73" s="121">
        <v>0.46146018835729657</v>
      </c>
      <c r="F73" s="120">
        <v>-0.28534320261003332</v>
      </c>
      <c r="G73" s="64">
        <v>-2.7</v>
      </c>
      <c r="H73" s="550">
        <v>36543</v>
      </c>
      <c r="I73" s="537">
        <v>3.456769152369632</v>
      </c>
      <c r="J73" s="114">
        <v>47.047987182420997</v>
      </c>
      <c r="K73" s="452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2">
        <v>2694903.3015023689</v>
      </c>
      <c r="Q73" s="117">
        <v>-9.0299201546973578</v>
      </c>
    </row>
    <row r="74" spans="1:17">
      <c r="A74" s="137"/>
      <c r="B74" s="138">
        <v>2</v>
      </c>
      <c r="C74" s="493">
        <v>4.4288409203119699</v>
      </c>
      <c r="D74" s="513">
        <v>-0.42637896292065935</v>
      </c>
      <c r="E74" s="393">
        <v>1.2182615627103008</v>
      </c>
      <c r="F74" s="145">
        <v>0.89930157426831858</v>
      </c>
      <c r="G74" s="66">
        <v>-2.9</v>
      </c>
      <c r="H74" s="551">
        <v>27912</v>
      </c>
      <c r="I74" s="538">
        <v>-5.1483331634213485</v>
      </c>
      <c r="J74" s="139">
        <v>46.277104330208303</v>
      </c>
      <c r="K74" s="454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4">
        <v>2755021.784093109</v>
      </c>
      <c r="Q74" s="142">
        <v>-4.4657314747309833</v>
      </c>
    </row>
    <row r="75" spans="1:17">
      <c r="A75" s="395"/>
      <c r="B75" s="396">
        <v>3</v>
      </c>
      <c r="C75" s="493">
        <v>2.9234662945276852</v>
      </c>
      <c r="D75" s="514">
        <v>0.7042608941933981</v>
      </c>
      <c r="E75" s="406">
        <v>-0.86459788199032339</v>
      </c>
      <c r="F75" s="405">
        <v>0.3304892313191754</v>
      </c>
      <c r="G75" s="397">
        <v>-2.8</v>
      </c>
      <c r="H75" s="552">
        <v>30199</v>
      </c>
      <c r="I75" s="539">
        <v>-9.4618497976315386</v>
      </c>
      <c r="J75" s="399">
        <v>42.317798169474599</v>
      </c>
      <c r="K75" s="458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8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3">
        <v>2.6646881013278687</v>
      </c>
      <c r="D76" s="513">
        <v>0.3866004641473797</v>
      </c>
      <c r="E76" s="393">
        <v>1.6281660582958837</v>
      </c>
      <c r="F76" s="145">
        <v>0.33507301302435621</v>
      </c>
      <c r="G76" s="66">
        <v>-5.6</v>
      </c>
      <c r="H76" s="551">
        <v>32716</v>
      </c>
      <c r="I76" s="538">
        <v>-7.7643078658020892</v>
      </c>
      <c r="J76" s="139">
        <v>43.188250802462399</v>
      </c>
      <c r="K76" s="454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4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3">
        <v>5.6387127531958043</v>
      </c>
      <c r="D77" s="514">
        <v>0.54249602645353168</v>
      </c>
      <c r="E77" s="406">
        <v>2.6553279348606438</v>
      </c>
      <c r="F77" s="405">
        <v>-1.469111421761693</v>
      </c>
      <c r="G77" s="397">
        <v>-4.7</v>
      </c>
      <c r="H77" s="552">
        <v>31204</v>
      </c>
      <c r="I77" s="539">
        <v>-11.673460144927539</v>
      </c>
      <c r="J77" s="399">
        <v>40.659855141669603</v>
      </c>
      <c r="K77" s="458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8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3">
        <v>1.9253259824364477</v>
      </c>
      <c r="D78" s="514">
        <v>-0.67353793974039844</v>
      </c>
      <c r="E78" s="406">
        <v>3.3200155364076571</v>
      </c>
      <c r="F78" s="399">
        <v>2.0526350025793505</v>
      </c>
      <c r="G78" s="408">
        <v>-4.0999999999999996</v>
      </c>
      <c r="H78" s="553">
        <v>28446</v>
      </c>
      <c r="I78" s="540">
        <v>-14.391477067533408</v>
      </c>
      <c r="J78" s="399">
        <v>37.768769519266499</v>
      </c>
      <c r="K78" s="458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8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3">
        <v>6.5963653721877762</v>
      </c>
      <c r="D79" s="513">
        <v>-0.64561702917779185</v>
      </c>
      <c r="E79" s="393">
        <v>-1.134297092755971</v>
      </c>
      <c r="F79" s="139">
        <v>-1.6277263477498805</v>
      </c>
      <c r="G79" s="147">
        <v>-2.5</v>
      </c>
      <c r="H79" s="554">
        <v>31474</v>
      </c>
      <c r="I79" s="541">
        <v>0.60412338181237146</v>
      </c>
      <c r="J79" s="139">
        <v>40.250736236572301</v>
      </c>
      <c r="K79" s="454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4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3">
        <v>3.1635084456391951</v>
      </c>
      <c r="D80" s="513">
        <v>1.9394507117528326</v>
      </c>
      <c r="E80" s="528">
        <v>4.6404473966266107</v>
      </c>
      <c r="F80" s="139">
        <v>1.510665780984155</v>
      </c>
      <c r="G80" s="147">
        <v>4.3</v>
      </c>
      <c r="H80" s="554">
        <v>33059</v>
      </c>
      <c r="I80" s="541">
        <v>-14.64019210410803</v>
      </c>
      <c r="J80" s="139">
        <v>39.420280456542997</v>
      </c>
      <c r="K80" s="454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4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3">
        <v>5.0076127620946238</v>
      </c>
      <c r="D81" s="514">
        <v>-2.3212762083391292</v>
      </c>
      <c r="E81" s="529">
        <v>-1.1776004640957471</v>
      </c>
      <c r="F81" s="399">
        <v>-1.5595055474405317</v>
      </c>
      <c r="G81" s="408">
        <v>-5.2</v>
      </c>
      <c r="H81" s="553">
        <v>37925</v>
      </c>
      <c r="I81" s="540">
        <v>-3.4077885031709276</v>
      </c>
      <c r="J81" s="399">
        <v>38.557159423828097</v>
      </c>
      <c r="K81" s="458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8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3">
        <v>-9.7369954123192741</v>
      </c>
      <c r="D82" s="513">
        <v>-8.5278217592804744</v>
      </c>
      <c r="E82" s="528">
        <v>-1.6355022652668849</v>
      </c>
      <c r="F82" s="139">
        <v>-1.2664164977047698</v>
      </c>
      <c r="G82" s="147">
        <v>-16.899999999999999</v>
      </c>
      <c r="H82" s="554">
        <v>28038</v>
      </c>
      <c r="I82" s="541">
        <v>-24.491005063018424</v>
      </c>
      <c r="J82" s="139">
        <v>36.691967010497997</v>
      </c>
      <c r="K82" s="454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4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3">
        <v>-5.0688739188952496</v>
      </c>
      <c r="D83" s="514">
        <v>-1.3878128773716636</v>
      </c>
      <c r="E83" s="529">
        <v>-9.5736160477565253</v>
      </c>
      <c r="F83" s="399">
        <v>-8.9370575660567049</v>
      </c>
      <c r="G83" s="408">
        <v>-16.899999999999999</v>
      </c>
      <c r="H83" s="553">
        <v>24272</v>
      </c>
      <c r="I83" s="540">
        <v>-27.585178113252585</v>
      </c>
      <c r="J83" s="399">
        <v>28.309888839721701</v>
      </c>
      <c r="K83" s="458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8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6">
        <v>0.63358163780711152</v>
      </c>
      <c r="D84" s="515">
        <v>10.419802882512009</v>
      </c>
      <c r="E84" s="412">
        <v>-6.2912859806005876</v>
      </c>
      <c r="F84" s="294">
        <v>7.7973826011952463</v>
      </c>
      <c r="G84" s="303">
        <v>-4.4000000000000004</v>
      </c>
      <c r="H84" s="555">
        <v>31090</v>
      </c>
      <c r="I84" s="542">
        <v>-11.123181155484406</v>
      </c>
      <c r="J84" s="296">
        <v>29.357845306396499</v>
      </c>
      <c r="K84" s="457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7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5">
        <v>1.7176780739569892</v>
      </c>
      <c r="D85" s="512">
        <v>0.63909077342294562</v>
      </c>
      <c r="E85" s="121">
        <v>-0.9290638197550618</v>
      </c>
      <c r="F85" s="120">
        <v>1.3711837818222161</v>
      </c>
      <c r="G85" s="64">
        <v>-3.3</v>
      </c>
      <c r="H85" s="550">
        <v>32104</v>
      </c>
      <c r="I85" s="537">
        <v>-12.147333278603289</v>
      </c>
      <c r="J85" s="114">
        <v>30.4445896148682</v>
      </c>
      <c r="K85" s="452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2">
        <v>2536409.1215689788</v>
      </c>
      <c r="Q85" s="117">
        <v>-5.881256661232781</v>
      </c>
    </row>
    <row r="86" spans="1:17" ht="13.75" customHeight="1">
      <c r="A86" s="137"/>
      <c r="B86" s="138">
        <v>2</v>
      </c>
      <c r="C86" s="493">
        <v>3.9025719373272523</v>
      </c>
      <c r="D86" s="513">
        <v>1.0253970182058536</v>
      </c>
      <c r="E86" s="393">
        <v>6.3146720275378625</v>
      </c>
      <c r="F86" s="145">
        <v>3.6491693736870445</v>
      </c>
      <c r="G86" s="66">
        <v>4.8</v>
      </c>
      <c r="H86" s="551">
        <v>25025</v>
      </c>
      <c r="I86" s="538">
        <v>-10.343221553453708</v>
      </c>
      <c r="J86" s="139">
        <v>32.692863464355497</v>
      </c>
      <c r="K86" s="454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4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3">
        <v>-8.9447681848504885</v>
      </c>
      <c r="D87" s="514">
        <v>-14.418858163089654</v>
      </c>
      <c r="E87" s="406">
        <v>7.3443256213759582</v>
      </c>
      <c r="F87" s="405">
        <v>8.9573200067389216</v>
      </c>
      <c r="G87" s="397">
        <v>-19.600000000000001</v>
      </c>
      <c r="H87" s="552">
        <v>19177</v>
      </c>
      <c r="I87" s="539">
        <v>-36.497897281366932</v>
      </c>
      <c r="J87" s="399">
        <v>27.8127117156982</v>
      </c>
      <c r="K87" s="458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8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3">
        <v>-24.937604473802452</v>
      </c>
      <c r="D88" s="513">
        <v>-19.950365432505979</v>
      </c>
      <c r="E88" s="393">
        <v>-8.2279308058634779</v>
      </c>
      <c r="F88" s="145">
        <v>-16.835884359286744</v>
      </c>
      <c r="G88" s="66">
        <v>-46.5</v>
      </c>
      <c r="H88" s="551">
        <v>8906</v>
      </c>
      <c r="I88" s="538">
        <v>-72.777845702408612</v>
      </c>
      <c r="J88" s="139">
        <v>21.6031844850447</v>
      </c>
      <c r="K88" s="454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4">
        <v>150923.89110319482</v>
      </c>
      <c r="Q88" s="142">
        <v>-91.454179482206257</v>
      </c>
    </row>
    <row r="89" spans="1:17" ht="14.25" customHeight="1">
      <c r="A89" s="137"/>
      <c r="B89" s="138">
        <v>5</v>
      </c>
      <c r="C89" s="577">
        <v>-23.529454871526539</v>
      </c>
      <c r="D89" s="578">
        <v>2.9959342701846081</v>
      </c>
      <c r="E89" s="393">
        <v>2.2558367249476641</v>
      </c>
      <c r="F89" s="145">
        <v>8.6021615544400021</v>
      </c>
      <c r="G89" s="66">
        <v>-48.1</v>
      </c>
      <c r="H89" s="551">
        <v>8681</v>
      </c>
      <c r="I89" s="538">
        <v>-72.179848737341374</v>
      </c>
      <c r="J89" s="139">
        <v>21.2</v>
      </c>
      <c r="K89" s="454">
        <v>21.6</v>
      </c>
      <c r="L89" s="139">
        <v>21.5</v>
      </c>
      <c r="M89" s="140">
        <v>28.3</v>
      </c>
      <c r="N89" s="140">
        <v>19.7</v>
      </c>
      <c r="O89" s="140">
        <v>14.9</v>
      </c>
      <c r="P89" s="464">
        <v>186462.84125867157</v>
      </c>
      <c r="Q89" s="142">
        <v>-88.656164724923443</v>
      </c>
    </row>
    <row r="90" spans="1:17" ht="14.25" customHeight="1" thickBot="1">
      <c r="A90" s="159"/>
      <c r="B90" s="160">
        <v>6</v>
      </c>
      <c r="C90" s="582"/>
      <c r="D90" s="579"/>
      <c r="E90" s="168"/>
      <c r="F90" s="167"/>
      <c r="G90" s="136"/>
      <c r="H90" s="466">
        <v>8971</v>
      </c>
      <c r="I90" s="164">
        <v>-68.46305280179989</v>
      </c>
      <c r="J90" s="161">
        <v>20.3</v>
      </c>
      <c r="K90" s="456">
        <v>17.399999999999999</v>
      </c>
      <c r="L90" s="161">
        <v>17.2</v>
      </c>
      <c r="M90" s="162">
        <v>31.3</v>
      </c>
      <c r="N90" s="162">
        <v>20.7</v>
      </c>
      <c r="O90" s="162">
        <v>15.1</v>
      </c>
      <c r="P90" s="163"/>
      <c r="Q90" s="164"/>
    </row>
    <row r="91" spans="1:17" ht="14.25" hidden="1" customHeight="1">
      <c r="A91" s="395"/>
      <c r="B91" s="396">
        <v>7</v>
      </c>
      <c r="C91" s="580"/>
      <c r="D91" s="581"/>
      <c r="E91" s="406"/>
      <c r="F91" s="405"/>
      <c r="G91" s="408"/>
      <c r="H91" s="401"/>
      <c r="I91" s="402">
        <v>-100</v>
      </c>
      <c r="J91" s="399"/>
      <c r="K91" s="458"/>
      <c r="L91" s="399"/>
      <c r="M91" s="400"/>
      <c r="N91" s="400"/>
      <c r="O91" s="400"/>
      <c r="P91" s="401"/>
      <c r="Q91" s="402"/>
    </row>
    <row r="92" spans="1:17" ht="14.25" hidden="1" customHeight="1">
      <c r="A92" s="137"/>
      <c r="B92" s="138">
        <v>8</v>
      </c>
      <c r="C92" s="577"/>
      <c r="D92" s="578"/>
      <c r="E92" s="393"/>
      <c r="F92" s="145"/>
      <c r="G92" s="147"/>
      <c r="H92" s="141"/>
      <c r="I92" s="142">
        <v>-100</v>
      </c>
      <c r="J92" s="139"/>
      <c r="K92" s="454"/>
      <c r="L92" s="139"/>
      <c r="M92" s="140"/>
      <c r="N92" s="140"/>
      <c r="O92" s="140"/>
      <c r="P92" s="141"/>
      <c r="Q92" s="142"/>
    </row>
    <row r="93" spans="1:17" ht="14.25" hidden="1" customHeight="1">
      <c r="A93" s="395"/>
      <c r="B93" s="396">
        <v>9</v>
      </c>
      <c r="C93" s="577"/>
      <c r="D93" s="578"/>
      <c r="E93" s="393"/>
      <c r="F93" s="145"/>
      <c r="G93" s="408"/>
      <c r="H93" s="401"/>
      <c r="I93" s="402">
        <v>-100</v>
      </c>
      <c r="J93" s="139"/>
      <c r="K93" s="454"/>
      <c r="L93" s="139"/>
      <c r="M93" s="140"/>
      <c r="N93" s="140"/>
      <c r="O93" s="400"/>
      <c r="P93" s="401"/>
      <c r="Q93" s="402"/>
    </row>
    <row r="94" spans="1:17" ht="14.25" hidden="1" customHeight="1">
      <c r="A94" s="137"/>
      <c r="B94" s="138">
        <v>10</v>
      </c>
      <c r="C94" s="577"/>
      <c r="D94" s="578"/>
      <c r="E94" s="393"/>
      <c r="F94" s="145"/>
      <c r="G94" s="147"/>
      <c r="H94" s="141"/>
      <c r="I94" s="142">
        <v>-100</v>
      </c>
      <c r="J94" s="139"/>
      <c r="K94" s="454"/>
      <c r="L94" s="139"/>
      <c r="M94" s="140"/>
      <c r="N94" s="140"/>
      <c r="O94" s="140"/>
      <c r="P94" s="141"/>
      <c r="Q94" s="142"/>
    </row>
    <row r="95" spans="1:17" ht="14.25" hidden="1" customHeight="1">
      <c r="A95" s="395"/>
      <c r="B95" s="396">
        <v>11</v>
      </c>
      <c r="C95" s="577"/>
      <c r="D95" s="578"/>
      <c r="E95" s="393"/>
      <c r="F95" s="145"/>
      <c r="G95" s="408"/>
      <c r="H95" s="401"/>
      <c r="I95" s="402">
        <v>-100</v>
      </c>
      <c r="J95" s="139"/>
      <c r="K95" s="454"/>
      <c r="L95" s="139"/>
      <c r="M95" s="140"/>
      <c r="N95" s="140"/>
      <c r="O95" s="400"/>
      <c r="P95" s="401"/>
      <c r="Q95" s="402"/>
    </row>
    <row r="96" spans="1:17" ht="14.25" hidden="1" customHeight="1" thickBot="1">
      <c r="A96" s="291"/>
      <c r="B96" s="292">
        <v>12</v>
      </c>
      <c r="C96" s="496"/>
      <c r="D96" s="579"/>
      <c r="E96" s="296"/>
      <c r="F96" s="164"/>
      <c r="G96" s="303"/>
      <c r="H96" s="296"/>
      <c r="I96" s="297">
        <v>-100</v>
      </c>
      <c r="J96" s="412"/>
      <c r="K96" s="294"/>
      <c r="L96" s="456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9"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2020-06-04T02:43:27Z</cp:lastPrinted>
  <dcterms:created xsi:type="dcterms:W3CDTF">2017-03-22T22:23:09Z</dcterms:created>
  <dcterms:modified xsi:type="dcterms:W3CDTF">2020-07-08T15:24:55Z</dcterms:modified>
</cp:coreProperties>
</file>