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定期報告\"/>
    </mc:Choice>
  </mc:AlternateContent>
  <xr:revisionPtr revIDLastSave="0" documentId="13_ncr:1_{9E4EFEBE-9DAA-4078-AE74-15DC03A14B0D}" xr6:coauthVersionLast="45" xr6:coauthVersionMax="45" xr10:uidLastSave="{00000000-0000-0000-0000-000000000000}"/>
  <bookViews>
    <workbookView xWindow="-110" yWindow="-110" windowWidth="21820" windowHeight="14020" tabRatio="671" activeTab="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2" l="1"/>
  <c r="I91" i="3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/>
  <c r="H11" i="3"/>
  <c r="I11" i="3"/>
  <c r="H10" i="3"/>
  <c r="I10" i="3"/>
  <c r="H9" i="3"/>
  <c r="H8" i="3"/>
  <c r="I8" i="3"/>
  <c r="I9" i="3"/>
  <c r="O85" i="2"/>
  <c r="Q10" i="2"/>
  <c r="R11" i="1"/>
  <c r="Q11" i="1"/>
  <c r="P11" i="1"/>
  <c r="O11" i="1"/>
  <c r="N8" i="1"/>
  <c r="N9" i="1"/>
  <c r="N10" i="1"/>
  <c r="N11" i="1"/>
  <c r="M11" i="1"/>
  <c r="L11" i="1"/>
  <c r="K11" i="1"/>
  <c r="J11" i="1"/>
  <c r="S11" i="1"/>
  <c r="F10" i="2"/>
  <c r="D10" i="2"/>
  <c r="P10" i="2"/>
  <c r="H11" i="1"/>
  <c r="O73" i="2"/>
  <c r="O76" i="2"/>
  <c r="O79" i="2"/>
  <c r="O82" i="2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/>
  <c r="O67" i="2"/>
  <c r="O70" i="2"/>
  <c r="Q7" i="2"/>
  <c r="Q6" i="2"/>
  <c r="L9" i="1"/>
  <c r="K9" i="1"/>
  <c r="O49" i="2"/>
  <c r="O52" i="2"/>
  <c r="O55" i="2"/>
  <c r="O58" i="2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/>
  <c r="O43" i="2"/>
  <c r="O46" i="2"/>
  <c r="O25" i="2"/>
  <c r="O28" i="2"/>
  <c r="O31" i="2"/>
  <c r="O34" i="2"/>
  <c r="O13" i="2"/>
  <c r="O16" i="2"/>
  <c r="O19" i="2"/>
  <c r="O22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<sst xmlns="http://schemas.openxmlformats.org/spreadsheetml/2006/main" count="412" uniqueCount="105">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</sst>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3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3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178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178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7" fillId="0" borderId="14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shrinkToFit="1"/>
    </xf>
    <xf numFmtId="179" fontId="7" fillId="0" borderId="68" xfId="0" applyNumberFormat="1" applyFont="1" applyBorder="1" applyAlignment="1">
      <alignment vertical="center" shrinkToFit="1"/>
    </xf>
    <xf numFmtId="179" fontId="7" fillId="0" borderId="61" xfId="0" applyNumberFormat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zoomScale="85" zoomScaleNormal="85" zoomScaleSheetLayoutView="55" workbookViewId="0">
      <pane xSplit="2" ySplit="12" topLeftCell="C82" activePane="bottomRight" state="frozen"/>
      <selection activeCell="E82" sqref="E82"/>
      <selection pane="topRight" activeCell="E82" sqref="E82"/>
      <selection pane="bottomLeft" activeCell="E82" sqref="E82"/>
      <selection pane="bottomRight" activeCell="Z86" sqref="Z86"/>
    </sheetView>
  </sheetViews>
  <sheetFormatPr defaultRowHeight="13"/>
  <cols>
    <col min="1" max="1" width="5.08984375" customWidth="1"/>
    <col min="2" max="2" width="2.6328125" customWidth="1"/>
    <col min="3" max="4" width="7.453125" style="369" customWidth="1"/>
    <col min="5" max="6" width="7.1796875" style="369" customWidth="1"/>
    <col min="7" max="10" width="5.36328125" customWidth="1"/>
    <col min="11" max="12" width="6.1796875" customWidth="1"/>
    <col min="13" max="14" width="7.1796875" customWidth="1"/>
    <col min="15" max="18" width="5.36328125" customWidth="1"/>
    <col min="19" max="19" width="7.179687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2" t="s">
        <v>6</v>
      </c>
      <c r="H1" s="583"/>
      <c r="I1" s="584" t="s">
        <v>7</v>
      </c>
      <c r="J1" s="583"/>
      <c r="K1" s="584" t="s">
        <v>8</v>
      </c>
      <c r="L1" s="583"/>
      <c r="M1" s="71" t="s">
        <v>9</v>
      </c>
      <c r="N1" s="71" t="s">
        <v>10</v>
      </c>
      <c r="O1" s="584" t="s">
        <v>11</v>
      </c>
      <c r="P1" s="583"/>
      <c r="Q1" s="584" t="s">
        <v>12</v>
      </c>
      <c r="R1" s="583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5" t="s">
        <v>68</v>
      </c>
      <c r="H2" s="586"/>
      <c r="I2" s="585" t="s">
        <v>35</v>
      </c>
      <c r="J2" s="586"/>
      <c r="K2" s="587"/>
      <c r="L2" s="588"/>
      <c r="M2" s="56" t="s">
        <v>18</v>
      </c>
      <c r="N2" s="56" t="s">
        <v>19</v>
      </c>
      <c r="O2" s="585" t="s">
        <v>20</v>
      </c>
      <c r="P2" s="586"/>
      <c r="Q2" s="585" t="s">
        <v>20</v>
      </c>
      <c r="R2" s="586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5" t="s">
        <v>66</v>
      </c>
      <c r="P3" s="586"/>
      <c r="Q3" s="585" t="s">
        <v>66</v>
      </c>
      <c r="R3" s="586"/>
      <c r="S3" s="56" t="s">
        <v>25</v>
      </c>
    </row>
    <row r="4" spans="1:21" s="1" customFormat="1" ht="13.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3.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3.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3.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3.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3.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3.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3.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1.3888930681711598</v>
      </c>
      <c r="E85" s="391">
        <v>3.525811738017981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5" customHeight="1">
      <c r="A86" s="137"/>
      <c r="B86" s="138">
        <v>2</v>
      </c>
      <c r="C86" s="386">
        <v>0.23549138218865728</v>
      </c>
      <c r="D86" s="66">
        <v>3.2561066220163637</v>
      </c>
      <c r="E86" s="392">
        <v>3.0393718423407323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-3.4733296763139743</v>
      </c>
      <c r="E87" s="398">
        <v>0.32933304143891728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-14.182776395004149</v>
      </c>
      <c r="E88" s="392">
        <v>-6.14177940476951</v>
      </c>
      <c r="F88" s="66">
        <v>-0.45400565057293063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9.0018558502197266</v>
      </c>
      <c r="L88" s="144">
        <v>9.3949508666992188</v>
      </c>
      <c r="M88" s="66">
        <v>-5.6933964178391143</v>
      </c>
      <c r="N88" s="145">
        <v>-7.6276895500613451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>
        <v>-14.113832298723239</v>
      </c>
      <c r="D89" s="66">
        <v>-15.178968325732834</v>
      </c>
      <c r="E89" s="392">
        <v>-13.713567004992145</v>
      </c>
      <c r="F89" s="66">
        <v>2.085201471651521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-0.2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>
      <c r="A90" s="395"/>
      <c r="B90" s="396">
        <v>6</v>
      </c>
      <c r="C90" s="387"/>
      <c r="D90" s="397">
        <v>-12.938582458256832</v>
      </c>
      <c r="E90" s="401">
        <v>-8.4288413397237925</v>
      </c>
      <c r="F90" s="408">
        <v>2.8642064038554738</v>
      </c>
      <c r="G90" s="399">
        <v>-6.6692073170726562E-2</v>
      </c>
      <c r="H90" s="400">
        <v>2.6320939334637972</v>
      </c>
      <c r="I90" s="401">
        <v>2.1973287376130912</v>
      </c>
      <c r="J90" s="402">
        <v>4.0898718623836983</v>
      </c>
      <c r="K90" s="403">
        <v>12.248067914356604</v>
      </c>
      <c r="L90" s="404">
        <v>12.80400527720974</v>
      </c>
      <c r="M90" s="397">
        <v>-15.395978339958871</v>
      </c>
      <c r="N90" s="405">
        <v>-19.951789141560905</v>
      </c>
      <c r="O90" s="406">
        <v>0</v>
      </c>
      <c r="P90" s="407">
        <v>2.8</v>
      </c>
      <c r="Q90" s="403">
        <v>0.1</v>
      </c>
      <c r="R90" s="404">
        <v>0.1</v>
      </c>
      <c r="S90" s="408">
        <v>260.47036363636357</v>
      </c>
    </row>
    <row r="91" spans="1:19" ht="14.25" customHeight="1">
      <c r="A91" s="137"/>
      <c r="B91" s="138">
        <v>7</v>
      </c>
      <c r="C91" s="388"/>
      <c r="D91" s="66">
        <v>-10.702590181272075</v>
      </c>
      <c r="E91" s="141">
        <v>-7.2138711486563807</v>
      </c>
      <c r="F91" s="147">
        <v>1.1682263896186429</v>
      </c>
      <c r="G91" s="139">
        <v>9.5337973114695274E-2</v>
      </c>
      <c r="H91" s="140">
        <v>2.4992677926388707</v>
      </c>
      <c r="I91" s="141">
        <v>4.3001686340640832</v>
      </c>
      <c r="J91" s="142">
        <v>8.4802245023239529</v>
      </c>
      <c r="K91" s="143">
        <v>13.091216396143921</v>
      </c>
      <c r="L91" s="144">
        <v>13.520588332224936</v>
      </c>
      <c r="M91" s="66">
        <v>-15.557670798361967</v>
      </c>
      <c r="N91" s="145">
        <v>-20.62009470391336</v>
      </c>
      <c r="O91" s="393">
        <v>0.7</v>
      </c>
      <c r="P91" s="146">
        <v>2.8</v>
      </c>
      <c r="Q91" s="143">
        <v>0.6</v>
      </c>
      <c r="R91" s="144">
        <v>0.3</v>
      </c>
      <c r="S91" s="147">
        <v>288.19795652173917</v>
      </c>
    </row>
    <row r="92" spans="1:19" ht="14.25" customHeight="1" thickBot="1">
      <c r="A92" s="291"/>
      <c r="B92" s="292">
        <v>8</v>
      </c>
      <c r="C92" s="389"/>
      <c r="D92" s="303"/>
      <c r="E92" s="296"/>
      <c r="F92" s="303"/>
      <c r="G92" s="294">
        <v>0.13334603295551695</v>
      </c>
      <c r="H92" s="295">
        <v>2.4459169752484744</v>
      </c>
      <c r="I92" s="296"/>
      <c r="J92" s="297"/>
      <c r="K92" s="298"/>
      <c r="L92" s="299"/>
      <c r="M92" s="293"/>
      <c r="N92" s="300"/>
      <c r="O92" s="301"/>
      <c r="P92" s="302"/>
      <c r="Q92" s="298"/>
      <c r="R92" s="299"/>
      <c r="S92" s="303">
        <v>294.68549999999993</v>
      </c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tabSelected="1" zoomScale="85" zoomScaleNormal="85" workbookViewId="0">
      <pane xSplit="2" ySplit="3" topLeftCell="C63" activePane="bottomRight" state="frozen"/>
      <selection activeCell="K80" sqref="K80"/>
      <selection pane="topRight" activeCell="K80" sqref="K80"/>
      <selection pane="bottomLeft" activeCell="K80" sqref="K80"/>
      <selection pane="bottomRight" activeCell="V78" sqref="V78"/>
    </sheetView>
  </sheetViews>
  <sheetFormatPr defaultRowHeight="13"/>
  <cols>
    <col min="1" max="1" width="5.08984375" customWidth="1"/>
    <col min="2" max="2" width="2.81640625" customWidth="1"/>
    <col min="3" max="6" width="6.1796875" customWidth="1"/>
    <col min="7" max="7" width="6.6328125" customWidth="1"/>
    <col min="8" max="8" width="7.36328125" customWidth="1"/>
    <col min="9" max="9" width="6.1796875" customWidth="1"/>
    <col min="10" max="10" width="7.36328125" customWidth="1"/>
    <col min="11" max="11" width="6.1796875" customWidth="1"/>
    <col min="12" max="13" width="7.90625" customWidth="1"/>
    <col min="14" max="15" width="7.36328125" customWidth="1"/>
    <col min="16" max="17" width="7.81640625" customWidth="1"/>
  </cols>
  <sheetData>
    <row r="1" spans="1:33" s="12" customFormat="1" ht="14.25" customHeight="1">
      <c r="A1" s="70" t="s">
        <v>0</v>
      </c>
      <c r="B1" s="173" t="s">
        <v>1</v>
      </c>
      <c r="C1" s="589" t="s">
        <v>63</v>
      </c>
      <c r="D1" s="590"/>
      <c r="E1" s="589" t="s">
        <v>64</v>
      </c>
      <c r="F1" s="590"/>
      <c r="G1" s="174" t="s">
        <v>46</v>
      </c>
      <c r="H1" s="589" t="s">
        <v>47</v>
      </c>
      <c r="I1" s="590"/>
      <c r="J1" s="589" t="s">
        <v>48</v>
      </c>
      <c r="K1" s="590"/>
      <c r="L1" s="589" t="s">
        <v>49</v>
      </c>
      <c r="M1" s="590"/>
      <c r="N1" s="589" t="s">
        <v>70</v>
      </c>
      <c r="O1" s="590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1" t="s">
        <v>53</v>
      </c>
      <c r="I2" s="592"/>
      <c r="J2" s="591" t="s">
        <v>53</v>
      </c>
      <c r="K2" s="592"/>
      <c r="L2" s="591" t="s">
        <v>53</v>
      </c>
      <c r="M2" s="592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3.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5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3.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3.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3.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-23.645261402542697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-22.584603329653966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55.600809989023581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3.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42.295497981520676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75.627261531834804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42.190878568873572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-17.239233053237861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-145.4200422768578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-16.460675807355692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3.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-9.3582596138626304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-60.881625639637186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149.76094532213779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0.32493366310870542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6533.3527400829698</v>
      </c>
      <c r="I84" s="225">
        <v>-2.6993181625838303</v>
      </c>
      <c r="J84" s="426">
        <v>5454.9991349236152</v>
      </c>
      <c r="K84" s="427">
        <v>-3.4453482235664912</v>
      </c>
      <c r="L84" s="426">
        <v>1078.3536051593774</v>
      </c>
      <c r="M84" s="427">
        <v>1.2584266860082975</v>
      </c>
      <c r="N84" s="279"/>
      <c r="O84" s="268"/>
      <c r="P84" s="428">
        <v>37438.370977310013</v>
      </c>
      <c r="Q84" s="429">
        <v>201826.32605019578</v>
      </c>
    </row>
    <row r="85" spans="1:17" ht="13.75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5006.4016877164686</v>
      </c>
      <c r="I85" s="26">
        <v>-8.0682595221983391</v>
      </c>
      <c r="J85" s="257">
        <v>4246.1580947479197</v>
      </c>
      <c r="K85" s="34">
        <v>-19.477722677414057</v>
      </c>
      <c r="L85" s="257">
        <v>760.24359296856255</v>
      </c>
      <c r="M85" s="32">
        <v>340.69479830898922</v>
      </c>
      <c r="N85" s="279">
        <v>-237.48049254760269</v>
      </c>
      <c r="O85" s="268">
        <f>N85</f>
        <v>-237.48049254760269</v>
      </c>
      <c r="P85" s="290">
        <v>36153.840120580004</v>
      </c>
      <c r="Q85" s="198">
        <v>200076.96186544606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5813.2271383536809</v>
      </c>
      <c r="I86" s="26">
        <v>-4.5624410121916643</v>
      </c>
      <c r="J86" s="257">
        <v>4387.7162840755718</v>
      </c>
      <c r="K86" s="34">
        <v>-20.594786459202108</v>
      </c>
      <c r="L86" s="390">
        <v>1425.5108542780827</v>
      </c>
      <c r="M86" s="32">
        <v>152.12288084949307</v>
      </c>
      <c r="N86" s="53"/>
      <c r="O86" s="43"/>
      <c r="P86" s="288">
        <v>37952.469655589994</v>
      </c>
      <c r="Q86" s="37">
        <v>199974.79929801775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5596.7091401628195</v>
      </c>
      <c r="I87" s="26">
        <v>-2.0900669640775305</v>
      </c>
      <c r="J87" s="257">
        <v>4156.1415514607779</v>
      </c>
      <c r="K87" s="34">
        <v>-22.277342179146352</v>
      </c>
      <c r="L87" s="390">
        <v>1440.5675887020425</v>
      </c>
      <c r="M87" s="32">
        <v>290.62959491275524</v>
      </c>
      <c r="N87" s="39"/>
      <c r="O87" s="272"/>
      <c r="P87" s="288">
        <v>36884.833267679998</v>
      </c>
      <c r="Q87" s="37">
        <v>201362.98937204259</v>
      </c>
    </row>
    <row r="88" spans="1:17" ht="14.25" customHeight="1">
      <c r="A88" s="124"/>
      <c r="B88" s="125">
        <v>5</v>
      </c>
      <c r="C88" s="19">
        <v>3.6141574793181919</v>
      </c>
      <c r="D88" s="7">
        <v>34.653030329363624</v>
      </c>
      <c r="E88" s="20">
        <v>-0.20351960397112512</v>
      </c>
      <c r="F88" s="6">
        <v>10.225179316823429</v>
      </c>
      <c r="G88" s="9">
        <v>821.80526315789473</v>
      </c>
      <c r="H88" s="390">
        <v>5511.6590741237651</v>
      </c>
      <c r="I88" s="26">
        <v>-10.63005332914776</v>
      </c>
      <c r="J88" s="257">
        <v>3778.8602587015503</v>
      </c>
      <c r="K88" s="34">
        <v>-37.173009785040421</v>
      </c>
      <c r="L88" s="390">
        <v>1732.798815422233</v>
      </c>
      <c r="M88" s="32">
        <v>1036.0263358283312</v>
      </c>
      <c r="N88" s="279">
        <v>1153.7760760415647</v>
      </c>
      <c r="O88" s="268">
        <f>O85+N88</f>
        <v>916.295583493962</v>
      </c>
      <c r="P88" s="288">
        <v>36756.019040170009</v>
      </c>
      <c r="Q88" s="37">
        <v>203562.7237969772</v>
      </c>
    </row>
    <row r="89" spans="1:17" ht="14.25" customHeight="1">
      <c r="A89" s="124"/>
      <c r="B89" s="125">
        <v>6</v>
      </c>
      <c r="C89" s="19">
        <v>4.5739209708433926</v>
      </c>
      <c r="D89" s="7">
        <v>39.774178489519116</v>
      </c>
      <c r="E89" s="20">
        <v>0.26674202962555515</v>
      </c>
      <c r="F89" s="6">
        <v>10.333879550354164</v>
      </c>
      <c r="G89" s="9">
        <v>793.71809523809532</v>
      </c>
      <c r="H89" s="390">
        <v>5655.9757273484984</v>
      </c>
      <c r="I89" s="26">
        <v>6.8387545363122637</v>
      </c>
      <c r="J89" s="257">
        <v>3929.0615747280967</v>
      </c>
      <c r="K89" s="34">
        <v>-20.381547821621957</v>
      </c>
      <c r="L89" s="390">
        <v>1726.9141526203921</v>
      </c>
      <c r="M89" s="32">
        <v>380.93629985724635</v>
      </c>
      <c r="N89" s="38"/>
      <c r="O89" s="270"/>
      <c r="P89" s="288">
        <v>36390.170023039995</v>
      </c>
      <c r="Q89" s="37">
        <v>203763.77042137069</v>
      </c>
    </row>
    <row r="90" spans="1:17" ht="14.25" customHeight="1">
      <c r="A90" s="124"/>
      <c r="B90" s="125">
        <v>7</v>
      </c>
      <c r="C90" s="19">
        <v>1.8572013189797509</v>
      </c>
      <c r="D90" s="7">
        <v>41.909376793181274</v>
      </c>
      <c r="E90" s="20">
        <v>-6.1258885170134558E-2</v>
      </c>
      <c r="F90" s="6">
        <v>10.050109117463556</v>
      </c>
      <c r="G90" s="9">
        <v>784.72909090909093</v>
      </c>
      <c r="H90" s="390">
        <v>5841.170244378608</v>
      </c>
      <c r="I90" s="26">
        <v>2.0374482242201397</v>
      </c>
      <c r="J90" s="257">
        <v>4667.9209295247538</v>
      </c>
      <c r="K90" s="34">
        <v>-19.791064374865897</v>
      </c>
      <c r="L90" s="390">
        <v>1173.2493148538542</v>
      </c>
      <c r="M90" s="32">
        <v>1332.843978859009</v>
      </c>
      <c r="N90" s="39"/>
      <c r="O90" s="272"/>
      <c r="P90" s="288">
        <v>36851.418566240012</v>
      </c>
      <c r="Q90" s="37"/>
    </row>
    <row r="91" spans="1:17" ht="14.25" customHeight="1" thickBot="1">
      <c r="A91" s="124"/>
      <c r="B91" s="125">
        <v>8</v>
      </c>
      <c r="C91" s="19">
        <v>11.29110235670221</v>
      </c>
      <c r="D91" s="7">
        <v>57.605814689427739</v>
      </c>
      <c r="E91" s="20">
        <v>-1.2843433703748075</v>
      </c>
      <c r="F91" s="6">
        <v>7.225281879001888</v>
      </c>
      <c r="G91" s="9">
        <v>784.66190476190468</v>
      </c>
      <c r="H91" s="390">
        <v>5421.1783206612345</v>
      </c>
      <c r="I91" s="26">
        <v>-10.769347153217691</v>
      </c>
      <c r="J91" s="257">
        <v>4516.9239526622514</v>
      </c>
      <c r="K91" s="34">
        <v>-22.432769432022091</v>
      </c>
      <c r="L91" s="390">
        <v>904.25436799898307</v>
      </c>
      <c r="M91" s="32">
        <v>258.50528105819598</v>
      </c>
      <c r="N91" s="279"/>
      <c r="O91" s="268"/>
      <c r="P91" s="288">
        <v>37967.53727927</v>
      </c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94"/>
      <c r="O97" s="596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5"/>
      <c r="O98" s="593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5"/>
      <c r="O99" s="593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7"/>
      <c r="O100" s="593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7"/>
      <c r="O101" s="593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7"/>
      <c r="O102" s="593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93"/>
      <c r="O103" s="593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5"/>
      <c r="O104" s="593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5"/>
      <c r="O105" s="593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93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93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93"/>
      <c r="P108" s="44"/>
      <c r="Q108" s="48"/>
    </row>
  </sheetData>
  <mergeCells count="16">
    <mergeCell ref="O106:O108"/>
    <mergeCell ref="N97:N99"/>
    <mergeCell ref="O97:O99"/>
    <mergeCell ref="N100:N102"/>
    <mergeCell ref="O100:O102"/>
    <mergeCell ref="N103:N105"/>
    <mergeCell ref="O103:O105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3"/>
  <sheetViews>
    <sheetView zoomScale="85" zoomScaleNormal="85" workbookViewId="0">
      <pane xSplit="2" ySplit="4" topLeftCell="C73" activePane="bottomRight" state="frozen"/>
      <selection activeCell="K80" sqref="K80"/>
      <selection pane="topRight" activeCell="K80" sqref="K80"/>
      <selection pane="bottomLeft" activeCell="K80" sqref="K80"/>
      <selection pane="bottomRight" activeCell="Q92" sqref="Q92"/>
    </sheetView>
  </sheetViews>
  <sheetFormatPr defaultRowHeight="13"/>
  <cols>
    <col min="1" max="1" width="5.08984375" customWidth="1"/>
    <col min="2" max="2" width="2.6328125" customWidth="1"/>
    <col min="3" max="9" width="7.453125" style="369" customWidth="1"/>
    <col min="10" max="15" width="6.7265625" customWidth="1"/>
    <col min="16" max="17" width="7.08984375" customWidth="1"/>
  </cols>
  <sheetData>
    <row r="1" spans="1:19" s="1" customFormat="1">
      <c r="A1" s="445" t="s">
        <v>0</v>
      </c>
      <c r="B1" s="443" t="s">
        <v>1</v>
      </c>
      <c r="C1" s="598" t="s">
        <v>94</v>
      </c>
      <c r="D1" s="599"/>
      <c r="E1" s="598" t="s">
        <v>91</v>
      </c>
      <c r="F1" s="599"/>
      <c r="G1" s="325" t="s">
        <v>72</v>
      </c>
      <c r="H1" s="598" t="s">
        <v>74</v>
      </c>
      <c r="I1" s="599"/>
      <c r="J1" s="584" t="s">
        <v>93</v>
      </c>
      <c r="K1" s="582"/>
      <c r="L1" s="582"/>
      <c r="M1" s="582"/>
      <c r="N1" s="582"/>
      <c r="O1" s="583"/>
      <c r="P1" s="584" t="s">
        <v>102</v>
      </c>
      <c r="Q1" s="583"/>
    </row>
    <row r="2" spans="1:19" s="1" customFormat="1">
      <c r="A2" s="72"/>
      <c r="B2" s="73"/>
      <c r="C2" s="474" t="s">
        <v>95</v>
      </c>
      <c r="D2" s="484" t="s">
        <v>96</v>
      </c>
      <c r="E2" s="600" t="s">
        <v>92</v>
      </c>
      <c r="F2" s="601"/>
      <c r="G2" s="327" t="s">
        <v>73</v>
      </c>
      <c r="H2" s="600" t="s">
        <v>75</v>
      </c>
      <c r="I2" s="601"/>
      <c r="J2" s="602"/>
      <c r="K2" s="587"/>
      <c r="L2" s="587"/>
      <c r="M2" s="587"/>
      <c r="N2" s="587"/>
      <c r="O2" s="588"/>
      <c r="P2" s="585"/>
      <c r="Q2" s="586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478" t="s">
        <v>76</v>
      </c>
      <c r="K3" s="480" t="s">
        <v>79</v>
      </c>
      <c r="L3" s="480" t="s">
        <v>81</v>
      </c>
      <c r="M3" s="480" t="s">
        <v>83</v>
      </c>
      <c r="N3" s="480" t="s">
        <v>85</v>
      </c>
      <c r="O3" s="444" t="s">
        <v>86</v>
      </c>
      <c r="P3" s="446" t="s">
        <v>89</v>
      </c>
      <c r="Q3" s="73"/>
    </row>
    <row r="4" spans="1:19" s="1" customFormat="1" ht="13.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5" t="s">
        <v>27</v>
      </c>
      <c r="G4" s="329" t="s">
        <v>27</v>
      </c>
      <c r="H4" s="330" t="s">
        <v>100</v>
      </c>
      <c r="I4" s="477" t="s">
        <v>27</v>
      </c>
      <c r="J4" s="479"/>
      <c r="K4" s="481" t="s">
        <v>80</v>
      </c>
      <c r="L4" s="481" t="s">
        <v>82</v>
      </c>
      <c r="M4" s="481" t="s">
        <v>84</v>
      </c>
      <c r="N4" s="481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6" t="s">
        <v>41</v>
      </c>
      <c r="D5" s="497"/>
      <c r="E5" s="560" t="s">
        <v>41</v>
      </c>
      <c r="F5" s="332"/>
      <c r="G5" s="331" t="s">
        <v>41</v>
      </c>
      <c r="H5" s="560" t="s">
        <v>88</v>
      </c>
      <c r="I5" s="564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8"/>
      <c r="E6" s="370" t="s">
        <v>33</v>
      </c>
      <c r="F6" s="530" t="s">
        <v>33</v>
      </c>
      <c r="G6" s="345" t="s">
        <v>33</v>
      </c>
      <c r="H6" s="570">
        <f>SUM(H13:H24)</f>
        <v>337594</v>
      </c>
      <c r="I6" s="530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7">
        <v>3.0681303883202986</v>
      </c>
      <c r="D7" s="498"/>
      <c r="E7" s="561">
        <v>1.7909571833777136</v>
      </c>
      <c r="F7" s="530" t="s">
        <v>33</v>
      </c>
      <c r="G7" s="345" t="s">
        <v>33</v>
      </c>
      <c r="H7" s="570">
        <f>SUM(H25:H36)</f>
        <v>282232</v>
      </c>
      <c r="I7" s="565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2">
        <v>3.8035804632193333</v>
      </c>
      <c r="D8" s="499" t="s">
        <v>33</v>
      </c>
      <c r="E8" s="562">
        <v>1.6328762350652539</v>
      </c>
      <c r="F8" s="558" t="s">
        <v>33</v>
      </c>
      <c r="G8" s="337">
        <v>2.7072016821447331</v>
      </c>
      <c r="H8" s="570">
        <f>SUM(H37:H48)</f>
        <v>305540</v>
      </c>
      <c r="I8" s="566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2">
        <v>4.303814195861861</v>
      </c>
      <c r="D9" s="500" t="s">
        <v>33</v>
      </c>
      <c r="E9" s="562">
        <v>2.0974799091772525</v>
      </c>
      <c r="F9" s="558" t="s">
        <v>33</v>
      </c>
      <c r="G9" s="337">
        <v>2.5164207114219961</v>
      </c>
      <c r="H9" s="570">
        <f>SUM(H49:H60)</f>
        <v>360900</v>
      </c>
      <c r="I9" s="566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2">
        <v>5.3528969412561196</v>
      </c>
      <c r="D10" s="500" t="s">
        <v>33</v>
      </c>
      <c r="E10" s="562">
        <v>3.0564704059768815</v>
      </c>
      <c r="F10" s="558" t="s">
        <v>33</v>
      </c>
      <c r="G10" s="337">
        <v>-0.14145448493924073</v>
      </c>
      <c r="H10" s="570">
        <f>SUM(H61:H72)</f>
        <v>417038</v>
      </c>
      <c r="I10" s="566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3.5" thickBot="1">
      <c r="A11" s="305">
        <v>2019</v>
      </c>
      <c r="B11" s="306"/>
      <c r="C11" s="483">
        <v>0.66775629675754544</v>
      </c>
      <c r="D11" s="501" t="s">
        <v>33</v>
      </c>
      <c r="E11" s="563">
        <v>-0.72184577805344929</v>
      </c>
      <c r="F11" s="559" t="s">
        <v>33</v>
      </c>
      <c r="G11" s="339">
        <v>-5.3245562869760903</v>
      </c>
      <c r="H11" s="571">
        <f>SUM(H73:H84)</f>
        <v>372878</v>
      </c>
      <c r="I11" s="567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3.5" thickBot="1">
      <c r="A12" s="111"/>
      <c r="B12" s="112"/>
      <c r="C12" s="488" t="s">
        <v>36</v>
      </c>
      <c r="D12" s="502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8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9"/>
      <c r="D13" s="503"/>
      <c r="E13" s="526" t="s">
        <v>33</v>
      </c>
      <c r="F13" s="520" t="s">
        <v>34</v>
      </c>
      <c r="G13" s="342">
        <v>5.8</v>
      </c>
      <c r="H13" s="547">
        <v>34224</v>
      </c>
      <c r="I13" s="534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90"/>
      <c r="D14" s="504">
        <v>0.21082537968510895</v>
      </c>
      <c r="E14" s="370" t="s">
        <v>33</v>
      </c>
      <c r="F14" s="516">
        <v>-9.0905166095045509E-2</v>
      </c>
      <c r="G14" s="345">
        <v>3</v>
      </c>
      <c r="H14" s="543">
        <v>25716</v>
      </c>
      <c r="I14" s="530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90"/>
      <c r="D15" s="504">
        <v>-1.9918132718621528E-3</v>
      </c>
      <c r="E15" s="370" t="s">
        <v>33</v>
      </c>
      <c r="F15" s="516">
        <v>-0.1084268407472333</v>
      </c>
      <c r="G15" s="345">
        <v>2.6694045174537884</v>
      </c>
      <c r="H15" s="543">
        <v>27801</v>
      </c>
      <c r="I15" s="530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90"/>
      <c r="D16" s="504">
        <v>-1.2096846662711158</v>
      </c>
      <c r="E16" s="370" t="s">
        <v>33</v>
      </c>
      <c r="F16" s="516">
        <v>1.5052626384018497</v>
      </c>
      <c r="G16" s="345">
        <v>4</v>
      </c>
      <c r="H16" s="543">
        <v>26698</v>
      </c>
      <c r="I16" s="530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90"/>
      <c r="D17" s="504">
        <v>1.4476378980089244</v>
      </c>
      <c r="E17" s="370" t="s">
        <v>33</v>
      </c>
      <c r="F17" s="516">
        <v>-0.20214266624560828</v>
      </c>
      <c r="G17" s="345">
        <v>4.0999999999999996</v>
      </c>
      <c r="H17" s="543">
        <v>25289</v>
      </c>
      <c r="I17" s="530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90"/>
      <c r="D18" s="504">
        <v>-0.89142851928234457</v>
      </c>
      <c r="E18" s="370" t="s">
        <v>33</v>
      </c>
      <c r="F18" s="521">
        <v>-0.37637933011811509</v>
      </c>
      <c r="G18" s="350">
        <v>3.3</v>
      </c>
      <c r="H18" s="548">
        <v>25797</v>
      </c>
      <c r="I18" s="535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90"/>
      <c r="D19" s="504">
        <v>1.590439940663968</v>
      </c>
      <c r="E19" s="370" t="s">
        <v>33</v>
      </c>
      <c r="F19" s="521">
        <v>0.25566136769070713</v>
      </c>
      <c r="G19" s="350">
        <v>-3.1</v>
      </c>
      <c r="H19" s="548">
        <v>27561</v>
      </c>
      <c r="I19" s="535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90"/>
      <c r="D20" s="504">
        <v>0.9883436820360636</v>
      </c>
      <c r="E20" s="527" t="s">
        <v>33</v>
      </c>
      <c r="F20" s="521">
        <v>2.108104555799506</v>
      </c>
      <c r="G20" s="350">
        <v>0</v>
      </c>
      <c r="H20" s="548">
        <v>30846</v>
      </c>
      <c r="I20" s="535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90"/>
      <c r="D21" s="504">
        <v>-2.8246894229239206</v>
      </c>
      <c r="E21" s="527" t="s">
        <v>33</v>
      </c>
      <c r="F21" s="521">
        <v>-1.5581545348529402</v>
      </c>
      <c r="G21" s="350">
        <v>-6.6</v>
      </c>
      <c r="H21" s="548">
        <v>29753</v>
      </c>
      <c r="I21" s="535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90"/>
      <c r="D22" s="504">
        <v>3.8292687847518714</v>
      </c>
      <c r="E22" s="527" t="s">
        <v>33</v>
      </c>
      <c r="F22" s="521">
        <v>1.8565398074974038</v>
      </c>
      <c r="G22" s="350">
        <v>0.3</v>
      </c>
      <c r="H22" s="548">
        <v>25459</v>
      </c>
      <c r="I22" s="535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90"/>
      <c r="D23" s="504">
        <v>-2.5085045631679903</v>
      </c>
      <c r="E23" s="527" t="s">
        <v>33</v>
      </c>
      <c r="F23" s="521">
        <v>-1.0812781254684767</v>
      </c>
      <c r="G23" s="350">
        <v>2.9</v>
      </c>
      <c r="H23" s="548">
        <v>24286</v>
      </c>
      <c r="I23" s="535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3.5" hidden="1" thickBot="1">
      <c r="A24" s="124"/>
      <c r="B24" s="125">
        <v>12</v>
      </c>
      <c r="C24" s="491"/>
      <c r="D24" s="505">
        <v>1.5122866298570736</v>
      </c>
      <c r="E24" s="527" t="s">
        <v>33</v>
      </c>
      <c r="F24" s="521">
        <v>-1.6879495408510414</v>
      </c>
      <c r="G24" s="352">
        <v>-0.9</v>
      </c>
      <c r="H24" s="549">
        <v>34164</v>
      </c>
      <c r="I24" s="536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9">
        <v>3.2499868042651627</v>
      </c>
      <c r="D25" s="503">
        <v>0.58045618246991282</v>
      </c>
      <c r="E25" s="526">
        <v>4.9619529653735901</v>
      </c>
      <c r="F25" s="520">
        <v>2.679259742804585</v>
      </c>
      <c r="G25" s="342">
        <v>4.3</v>
      </c>
      <c r="H25" s="547">
        <v>23891</v>
      </c>
      <c r="I25" s="534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90">
        <v>2.4523867509590644</v>
      </c>
      <c r="D26" s="504">
        <v>-0.24427253000827154</v>
      </c>
      <c r="E26" s="370">
        <v>3.1680384774792967</v>
      </c>
      <c r="F26" s="516">
        <v>-0.47386752338482996</v>
      </c>
      <c r="G26" s="345">
        <v>2.8</v>
      </c>
      <c r="H26" s="543">
        <v>18233</v>
      </c>
      <c r="I26" s="530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90">
        <v>2.9910573531531952</v>
      </c>
      <c r="D27" s="504">
        <v>-0.22668000153397427</v>
      </c>
      <c r="E27" s="370">
        <v>0.65417058127556216</v>
      </c>
      <c r="F27" s="516">
        <v>-0.13078843943259422</v>
      </c>
      <c r="G27" s="345">
        <v>-3</v>
      </c>
      <c r="H27" s="543">
        <v>21469</v>
      </c>
      <c r="I27" s="530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90">
        <v>3.0624160226635553</v>
      </c>
      <c r="D28" s="504">
        <v>0.52506869978479198</v>
      </c>
      <c r="E28" s="370">
        <v>1.5921302396648001</v>
      </c>
      <c r="F28" s="516">
        <v>-0.38962745807478161</v>
      </c>
      <c r="G28" s="345">
        <v>-1.5</v>
      </c>
      <c r="H28" s="543">
        <v>23084</v>
      </c>
      <c r="I28" s="530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90">
        <v>0.12471299207497566</v>
      </c>
      <c r="D29" s="504">
        <v>-0.88472140918732789</v>
      </c>
      <c r="E29" s="370">
        <v>3.515204016061225</v>
      </c>
      <c r="F29" s="516">
        <v>0.9053140892814282</v>
      </c>
      <c r="G29" s="345">
        <v>4.8</v>
      </c>
      <c r="H29" s="543">
        <v>21184</v>
      </c>
      <c r="I29" s="530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90">
        <v>5.0611183948947627</v>
      </c>
      <c r="D30" s="504">
        <v>2.2042067667608523</v>
      </c>
      <c r="E30" s="370">
        <v>0.96155499683675871</v>
      </c>
      <c r="F30" s="516">
        <v>0.16858289755437017</v>
      </c>
      <c r="G30" s="345">
        <v>-0.8</v>
      </c>
      <c r="H30" s="543">
        <v>22632</v>
      </c>
      <c r="I30" s="530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90">
        <v>4.3759467582334253</v>
      </c>
      <c r="D31" s="504">
        <v>-1.0692886479287678</v>
      </c>
      <c r="E31" s="370">
        <v>3.2661513189106248</v>
      </c>
      <c r="F31" s="516">
        <v>-0.39976621543446056</v>
      </c>
      <c r="G31" s="345">
        <v>0.9</v>
      </c>
      <c r="H31" s="543">
        <v>22247</v>
      </c>
      <c r="I31" s="530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90">
        <v>3.526017906440444</v>
      </c>
      <c r="D32" s="506">
        <v>0.56538727866175531</v>
      </c>
      <c r="E32" s="523">
        <v>-0.86949219041767434</v>
      </c>
      <c r="F32" s="517">
        <v>0.51865983738408339</v>
      </c>
      <c r="G32" s="357">
        <v>-0.1</v>
      </c>
      <c r="H32" s="544">
        <v>24374</v>
      </c>
      <c r="I32" s="531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90">
        <v>2.651402358857851</v>
      </c>
      <c r="D33" s="507">
        <v>-0.42352035823339795</v>
      </c>
      <c r="E33" s="524">
        <v>-0.4493664745593649</v>
      </c>
      <c r="F33" s="518">
        <v>-0.55135584778847058</v>
      </c>
      <c r="G33" s="359">
        <v>0.9</v>
      </c>
      <c r="H33" s="545">
        <v>28669</v>
      </c>
      <c r="I33" s="532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90">
        <v>2.2147870540847094</v>
      </c>
      <c r="D34" s="504">
        <v>0.41744188176726649</v>
      </c>
      <c r="E34" s="370">
        <v>1.5708465834174561</v>
      </c>
      <c r="F34" s="516">
        <v>0.29612930885278832</v>
      </c>
      <c r="G34" s="345">
        <v>-2.6</v>
      </c>
      <c r="H34" s="543">
        <v>22887</v>
      </c>
      <c r="I34" s="530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90">
        <v>5.8946729097129662</v>
      </c>
      <c r="D35" s="504">
        <v>1.8514636242785709</v>
      </c>
      <c r="E35" s="370">
        <v>1.3033267589228534</v>
      </c>
      <c r="F35" s="516">
        <v>1.1146590972666237</v>
      </c>
      <c r="G35" s="345">
        <v>1.7</v>
      </c>
      <c r="H35" s="543">
        <v>23727</v>
      </c>
      <c r="I35" s="530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3.5" hidden="1" thickBot="1">
      <c r="A36" s="159"/>
      <c r="B36" s="160">
        <v>12</v>
      </c>
      <c r="C36" s="491">
        <v>1.687620815470936</v>
      </c>
      <c r="D36" s="508">
        <v>-1.3115316238184405</v>
      </c>
      <c r="E36" s="557">
        <v>2.2103266577058838</v>
      </c>
      <c r="F36" s="556">
        <v>-1.1612666037427832</v>
      </c>
      <c r="G36" s="362">
        <v>0.7</v>
      </c>
      <c r="H36" s="572">
        <v>29835</v>
      </c>
      <c r="I36" s="569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9">
        <v>2.7914277841903754</v>
      </c>
      <c r="D37" s="503">
        <v>0.38229609814750543</v>
      </c>
      <c r="E37" s="526">
        <v>0.91370419815678139</v>
      </c>
      <c r="F37" s="520">
        <v>-0.46612349669687969</v>
      </c>
      <c r="G37" s="342">
        <v>0.9</v>
      </c>
      <c r="H37" s="547">
        <v>25484</v>
      </c>
      <c r="I37" s="534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90">
        <v>6.621031971960889</v>
      </c>
      <c r="D38" s="504">
        <v>1.8534516660114519</v>
      </c>
      <c r="E38" s="370">
        <v>4.9530238174144028</v>
      </c>
      <c r="F38" s="516">
        <v>1.125410574489516</v>
      </c>
      <c r="G38" s="345">
        <v>5.3</v>
      </c>
      <c r="H38" s="543">
        <v>21571</v>
      </c>
      <c r="I38" s="530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90">
        <v>3.1153117829472166</v>
      </c>
      <c r="D39" s="504">
        <v>-2.2739858793215273</v>
      </c>
      <c r="E39" s="370">
        <v>0.15444695949839346</v>
      </c>
      <c r="F39" s="516">
        <v>0.22775530443974734</v>
      </c>
      <c r="G39" s="345">
        <v>-1.5</v>
      </c>
      <c r="H39" s="543">
        <v>23053</v>
      </c>
      <c r="I39" s="530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90">
        <v>3.8591259963725406</v>
      </c>
      <c r="D40" s="504">
        <v>2.4031296466621832</v>
      </c>
      <c r="E40" s="370">
        <v>3.0427505752756669</v>
      </c>
      <c r="F40" s="516">
        <v>0.2280066550870874</v>
      </c>
      <c r="G40" s="345">
        <v>9.5</v>
      </c>
      <c r="H40" s="543">
        <v>22401</v>
      </c>
      <c r="I40" s="530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90">
        <v>5.3180146415343899</v>
      </c>
      <c r="D41" s="504">
        <v>-1.7104494053561403</v>
      </c>
      <c r="E41" s="370">
        <v>-2.7552129608820155</v>
      </c>
      <c r="F41" s="516">
        <v>1.1842456391652378</v>
      </c>
      <c r="G41" s="345">
        <v>-4.2</v>
      </c>
      <c r="H41" s="543">
        <v>24002</v>
      </c>
      <c r="I41" s="530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90">
        <v>2.761026106324465</v>
      </c>
      <c r="D42" s="504">
        <v>0.64278746533135145</v>
      </c>
      <c r="E42" s="370">
        <v>-0.93239450777093646</v>
      </c>
      <c r="F42" s="516">
        <v>-3.6396945946784776</v>
      </c>
      <c r="G42" s="345">
        <v>-1.9</v>
      </c>
      <c r="H42" s="543">
        <v>23636</v>
      </c>
      <c r="I42" s="530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90">
        <v>2.6537924583593338</v>
      </c>
      <c r="D43" s="504">
        <v>0.53901221679173439</v>
      </c>
      <c r="E43" s="370">
        <v>6.0052473329799119</v>
      </c>
      <c r="F43" s="516">
        <v>5.4770334933866849</v>
      </c>
      <c r="G43" s="345">
        <v>6.5</v>
      </c>
      <c r="H43" s="543">
        <v>22528</v>
      </c>
      <c r="I43" s="530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90">
        <v>3.3611118711482959</v>
      </c>
      <c r="D44" s="506">
        <v>-1.1738272126364802</v>
      </c>
      <c r="E44" s="523">
        <v>-4.8278524521493793</v>
      </c>
      <c r="F44" s="517">
        <v>-5.0421581492910761</v>
      </c>
      <c r="G44" s="357">
        <v>-4.2</v>
      </c>
      <c r="H44" s="544">
        <v>24544</v>
      </c>
      <c r="I44" s="531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90">
        <v>4.5211433736036923</v>
      </c>
      <c r="D45" s="507">
        <v>3.296882978920479</v>
      </c>
      <c r="E45" s="524">
        <v>4.498232023990627</v>
      </c>
      <c r="F45" s="518">
        <v>3.8171663031184799</v>
      </c>
      <c r="G45" s="359">
        <v>8.1</v>
      </c>
      <c r="H45" s="545">
        <v>32377</v>
      </c>
      <c r="I45" s="532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90">
        <v>0.69491828489411489</v>
      </c>
      <c r="D46" s="504">
        <v>-1.9551588190992009</v>
      </c>
      <c r="E46" s="370">
        <v>4.9835480084388672</v>
      </c>
      <c r="F46" s="516">
        <v>-0.12967623080403223</v>
      </c>
      <c r="G46" s="345">
        <v>6.2</v>
      </c>
      <c r="H46" s="543">
        <v>25552</v>
      </c>
      <c r="I46" s="530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90">
        <v>5.8027719751578815</v>
      </c>
      <c r="D47" s="504">
        <v>2.9142560072652479</v>
      </c>
      <c r="E47" s="370">
        <v>0.38351852198785241</v>
      </c>
      <c r="F47" s="516">
        <v>-0.63593207597906209</v>
      </c>
      <c r="G47" s="345">
        <v>1.8</v>
      </c>
      <c r="H47" s="543">
        <v>28730</v>
      </c>
      <c r="I47" s="530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3.5" hidden="1" thickBot="1">
      <c r="A48" s="159"/>
      <c r="B48" s="160">
        <v>12</v>
      </c>
      <c r="C48" s="491">
        <v>4.2476061133931893</v>
      </c>
      <c r="D48" s="508">
        <v>-1.098608810829127</v>
      </c>
      <c r="E48" s="557">
        <v>3.3840877004540597</v>
      </c>
      <c r="F48" s="556">
        <v>0.78754264074167857</v>
      </c>
      <c r="G48" s="362">
        <v>6.9</v>
      </c>
      <c r="H48" s="572">
        <v>31662</v>
      </c>
      <c r="I48" s="569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9">
        <v>4.1814555726889608</v>
      </c>
      <c r="D49" s="573">
        <v>1.6613310538367676</v>
      </c>
      <c r="E49" s="526">
        <v>1.81125246977875</v>
      </c>
      <c r="F49" s="520">
        <v>1.0398217935126741</v>
      </c>
      <c r="G49" s="342">
        <v>6</v>
      </c>
      <c r="H49" s="547">
        <v>27308</v>
      </c>
      <c r="I49" s="534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90">
        <v>0.8056355342620094</v>
      </c>
      <c r="D50" s="504">
        <v>0.2544567495657013</v>
      </c>
      <c r="E50" s="370">
        <v>-2.062722134850496</v>
      </c>
      <c r="F50" s="516">
        <v>-1.7637572916097355</v>
      </c>
      <c r="G50" s="345">
        <v>0</v>
      </c>
      <c r="H50" s="543">
        <v>23805</v>
      </c>
      <c r="I50" s="530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90">
        <v>7.0523586127634985</v>
      </c>
      <c r="D51" s="504">
        <v>1.5041112868793283</v>
      </c>
      <c r="E51" s="370">
        <v>1.5500750961630201</v>
      </c>
      <c r="F51" s="516">
        <v>-6.0127346271277027E-2</v>
      </c>
      <c r="G51" s="345">
        <v>4.7</v>
      </c>
      <c r="H51" s="543">
        <v>29639</v>
      </c>
      <c r="I51" s="530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90">
        <v>-1.2173274421758435</v>
      </c>
      <c r="D52" s="504">
        <v>-3.5797130100817198</v>
      </c>
      <c r="E52" s="523">
        <v>4.9155338850455683</v>
      </c>
      <c r="F52" s="516">
        <v>0.43724799603981346</v>
      </c>
      <c r="G52" s="345">
        <v>1.1000000000000001</v>
      </c>
      <c r="H52" s="543">
        <v>24675</v>
      </c>
      <c r="I52" s="530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90">
        <v>6.640373710520393</v>
      </c>
      <c r="D53" s="504">
        <v>4.1002546287764119</v>
      </c>
      <c r="E53" s="523">
        <v>-1.2647880247862762</v>
      </c>
      <c r="F53" s="516">
        <v>3.4720442815183716E-2</v>
      </c>
      <c r="G53" s="345">
        <v>3.3</v>
      </c>
      <c r="H53" s="544">
        <v>29910</v>
      </c>
      <c r="I53" s="530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90">
        <v>4.023595556995673</v>
      </c>
      <c r="D54" s="504">
        <v>-2.2546253605507105</v>
      </c>
      <c r="E54" s="370">
        <v>2.7745312858300557</v>
      </c>
      <c r="F54" s="516">
        <v>-1.2776272443091763</v>
      </c>
      <c r="G54" s="345">
        <v>5.4</v>
      </c>
      <c r="H54" s="543">
        <v>27326</v>
      </c>
      <c r="I54" s="530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90">
        <v>4.2853888720676423</v>
      </c>
      <c r="D55" s="504">
        <v>1.1242460646365027</v>
      </c>
      <c r="E55" s="370">
        <v>0.66924007431328669</v>
      </c>
      <c r="F55" s="516">
        <v>4.0682326048891992</v>
      </c>
      <c r="G55" s="345">
        <v>0.6</v>
      </c>
      <c r="H55" s="543">
        <v>28092</v>
      </c>
      <c r="I55" s="530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90">
        <v>5.5106466297707186</v>
      </c>
      <c r="D56" s="506">
        <v>-5.2585728952903033E-2</v>
      </c>
      <c r="E56" s="523">
        <v>2.4467846143444381</v>
      </c>
      <c r="F56" s="517">
        <v>-3.5907245815911759</v>
      </c>
      <c r="G56" s="357">
        <v>3.2</v>
      </c>
      <c r="H56" s="544">
        <v>35354</v>
      </c>
      <c r="I56" s="531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90">
        <v>3.7426828114052455</v>
      </c>
      <c r="D57" s="507">
        <v>1.2290591054567868</v>
      </c>
      <c r="E57" s="524">
        <v>5.7414403815160453</v>
      </c>
      <c r="F57" s="518">
        <v>2.8749075657597878</v>
      </c>
      <c r="G57" s="359">
        <v>3.8</v>
      </c>
      <c r="H57" s="545">
        <v>35461</v>
      </c>
      <c r="I57" s="532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90">
        <v>6.8705279708898246</v>
      </c>
      <c r="D58" s="504">
        <v>-1.1831671322223181</v>
      </c>
      <c r="E58" s="370">
        <v>-1.9580745411336908</v>
      </c>
      <c r="F58" s="516">
        <v>-0.86596881598063336</v>
      </c>
      <c r="G58" s="345">
        <v>-0.9</v>
      </c>
      <c r="H58" s="543">
        <v>30114</v>
      </c>
      <c r="I58" s="530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90">
        <v>6.1978792447410029</v>
      </c>
      <c r="D59" s="506">
        <v>4.4581069838895981</v>
      </c>
      <c r="E59" s="523">
        <v>3.9602228142297795</v>
      </c>
      <c r="F59" s="517">
        <v>2.1552579402778882</v>
      </c>
      <c r="G59" s="357">
        <v>3.1</v>
      </c>
      <c r="H59" s="544">
        <v>34458</v>
      </c>
      <c r="I59" s="531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3.5" thickBot="1">
      <c r="A60" s="291"/>
      <c r="B60" s="292">
        <v>12</v>
      </c>
      <c r="C60" s="491">
        <v>3.3248716651550723</v>
      </c>
      <c r="D60" s="574">
        <v>-1.7368277257019948</v>
      </c>
      <c r="E60" s="525">
        <v>5.8152068344525905</v>
      </c>
      <c r="F60" s="519">
        <v>0.55020037766633223</v>
      </c>
      <c r="G60" s="365">
        <v>0.7</v>
      </c>
      <c r="H60" s="546">
        <v>34758</v>
      </c>
      <c r="I60" s="533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2">
        <v>8.2873269564616976</v>
      </c>
      <c r="D61" s="509">
        <v>1.9577466406596411</v>
      </c>
      <c r="E61" s="526">
        <v>0.3839247756190029</v>
      </c>
      <c r="F61" s="520">
        <v>0.13665896037986514</v>
      </c>
      <c r="G61" s="342">
        <v>-2.2000000000000002</v>
      </c>
      <c r="H61" s="547">
        <v>35322</v>
      </c>
      <c r="I61" s="534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3">
        <v>4.528288080887549</v>
      </c>
      <c r="D62" s="510">
        <v>-0.92345296176906677</v>
      </c>
      <c r="E62" s="370">
        <v>4.5217042362215585</v>
      </c>
      <c r="F62" s="516">
        <v>-0.14168032712530421</v>
      </c>
      <c r="G62" s="345">
        <v>0</v>
      </c>
      <c r="H62" s="543">
        <v>29427</v>
      </c>
      <c r="I62" s="530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3">
        <v>2.8732715408886804</v>
      </c>
      <c r="D63" s="510">
        <v>0.99695381771349734</v>
      </c>
      <c r="E63" s="370">
        <v>10.523568153246426</v>
      </c>
      <c r="F63" s="516">
        <v>3.4541653656913862</v>
      </c>
      <c r="G63" s="345">
        <v>7.2</v>
      </c>
      <c r="H63" s="543">
        <v>33355</v>
      </c>
      <c r="I63" s="530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3">
        <v>10.484294751224525</v>
      </c>
      <c r="D64" s="510">
        <v>0.16734077199871411</v>
      </c>
      <c r="E64" s="370">
        <v>-1.2742532305840621</v>
      </c>
      <c r="F64" s="516">
        <v>-4.8701934292289302</v>
      </c>
      <c r="G64" s="345">
        <v>1.5</v>
      </c>
      <c r="H64" s="543">
        <v>35470</v>
      </c>
      <c r="I64" s="530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3">
        <v>4.4450134869964586</v>
      </c>
      <c r="D65" s="510">
        <v>-0.59193808695917616</v>
      </c>
      <c r="E65" s="370">
        <v>4.2663607617441386</v>
      </c>
      <c r="F65" s="516">
        <v>0.37791903455659526</v>
      </c>
      <c r="G65" s="345">
        <v>-0.9</v>
      </c>
      <c r="H65" s="543">
        <v>35328</v>
      </c>
      <c r="I65" s="530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3">
        <v>7.0200174193589362</v>
      </c>
      <c r="D66" s="510">
        <v>0.76052276532267982</v>
      </c>
      <c r="E66" s="370">
        <v>6.5694265440865536</v>
      </c>
      <c r="F66" s="521">
        <v>2.3949154710694698</v>
      </c>
      <c r="G66" s="350">
        <v>5.7</v>
      </c>
      <c r="H66" s="548">
        <v>33228</v>
      </c>
      <c r="I66" s="535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3">
        <v>1.2689604683552744</v>
      </c>
      <c r="D67" s="510">
        <v>-4.5462769984400131</v>
      </c>
      <c r="E67" s="370">
        <v>0.68659988306449937</v>
      </c>
      <c r="F67" s="521">
        <v>-1.6714196603780596</v>
      </c>
      <c r="G67" s="350">
        <v>-2.5</v>
      </c>
      <c r="H67" s="548">
        <v>31285</v>
      </c>
      <c r="I67" s="535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3">
        <v>5.5165297900113615</v>
      </c>
      <c r="D68" s="510">
        <v>3.7649232403825783</v>
      </c>
      <c r="E68" s="527">
        <v>4.6273670568060501</v>
      </c>
      <c r="F68" s="521">
        <v>-6.1631872423695278E-2</v>
      </c>
      <c r="G68" s="350">
        <v>-1.7</v>
      </c>
      <c r="H68" s="548">
        <v>38729</v>
      </c>
      <c r="I68" s="535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3">
        <v>-0.46643654734506867</v>
      </c>
      <c r="D69" s="510">
        <v>-1.0352138210004025</v>
      </c>
      <c r="E69" s="527">
        <v>4.1889561732776759</v>
      </c>
      <c r="F69" s="521">
        <v>2.8100507966155597E-2</v>
      </c>
      <c r="G69" s="350">
        <v>-2.4</v>
      </c>
      <c r="H69" s="548">
        <v>39263</v>
      </c>
      <c r="I69" s="535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3">
        <v>9.6430702873376646</v>
      </c>
      <c r="D70" s="510">
        <v>5.057724882574588</v>
      </c>
      <c r="E70" s="527">
        <v>0.53901310549990067</v>
      </c>
      <c r="F70" s="521">
        <v>1.4754907053061705</v>
      </c>
      <c r="G70" s="350">
        <v>-4.0999999999999996</v>
      </c>
      <c r="H70" s="548">
        <v>37132</v>
      </c>
      <c r="I70" s="535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3">
        <v>-0.86475906428962901</v>
      </c>
      <c r="D71" s="513">
        <v>-4.6100561811697087</v>
      </c>
      <c r="E71" s="576">
        <v>2.3684918406773061</v>
      </c>
      <c r="F71" s="521">
        <v>-0.99725270341037842</v>
      </c>
      <c r="G71" s="350">
        <v>-2.2000000000000002</v>
      </c>
      <c r="H71" s="548">
        <v>33518</v>
      </c>
      <c r="I71" s="535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3.5" thickBot="1">
      <c r="A72" s="159"/>
      <c r="B72" s="160">
        <v>12</v>
      </c>
      <c r="C72" s="494">
        <v>1.8187839720966679</v>
      </c>
      <c r="D72" s="511">
        <v>1.950969362026056</v>
      </c>
      <c r="E72" s="575">
        <v>0.42919833628232534</v>
      </c>
      <c r="F72" s="522">
        <v>0.57700994674190209</v>
      </c>
      <c r="G72" s="352">
        <v>-0.6</v>
      </c>
      <c r="H72" s="549">
        <v>34981</v>
      </c>
      <c r="I72" s="536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5">
        <v>3.0546836101447212</v>
      </c>
      <c r="D73" s="512">
        <v>-0.81400385274902343</v>
      </c>
      <c r="E73" s="121">
        <v>0.46146018835729657</v>
      </c>
      <c r="F73" s="120">
        <v>-0.45987018784606759</v>
      </c>
      <c r="G73" s="64">
        <v>-2.7</v>
      </c>
      <c r="H73" s="550">
        <v>36543</v>
      </c>
      <c r="I73" s="537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3">
        <v>4.4288409203119699</v>
      </c>
      <c r="D74" s="513">
        <v>-0.11869170738745272</v>
      </c>
      <c r="E74" s="393">
        <v>1.2182615627103008</v>
      </c>
      <c r="F74" s="145">
        <v>0.91993474672542597</v>
      </c>
      <c r="G74" s="66">
        <v>-2.9</v>
      </c>
      <c r="H74" s="551">
        <v>27912</v>
      </c>
      <c r="I74" s="538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3">
        <v>2.9234662945276852</v>
      </c>
      <c r="D75" s="514">
        <v>1.1531887693639886</v>
      </c>
      <c r="E75" s="406">
        <v>-0.86459788199032339</v>
      </c>
      <c r="F75" s="405">
        <v>0.38704005167125022</v>
      </c>
      <c r="G75" s="397">
        <v>-2.8</v>
      </c>
      <c r="H75" s="552">
        <v>30199</v>
      </c>
      <c r="I75" s="539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3">
        <v>2.6646881013278687</v>
      </c>
      <c r="D76" s="513">
        <v>-4.9292505209652671E-2</v>
      </c>
      <c r="E76" s="393">
        <v>1.6281660582958837</v>
      </c>
      <c r="F76" s="145">
        <v>0.55753460824938816</v>
      </c>
      <c r="G76" s="66">
        <v>-5.6</v>
      </c>
      <c r="H76" s="551">
        <v>32716</v>
      </c>
      <c r="I76" s="538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3">
        <v>5.6387127531958043</v>
      </c>
      <c r="D77" s="514">
        <v>2.1397524512254629</v>
      </c>
      <c r="E77" s="406">
        <v>2.6553279348606438</v>
      </c>
      <c r="F77" s="405">
        <v>-2.0201461450020552</v>
      </c>
      <c r="G77" s="397">
        <v>-4.7</v>
      </c>
      <c r="H77" s="552">
        <v>31204</v>
      </c>
      <c r="I77" s="539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3">
        <v>1.9253259824364477</v>
      </c>
      <c r="D78" s="514">
        <v>-3.4833856739923674</v>
      </c>
      <c r="E78" s="406">
        <v>3.3200155364076571</v>
      </c>
      <c r="F78" s="399">
        <v>3.1782518290588202</v>
      </c>
      <c r="G78" s="408">
        <v>-4.0999999999999996</v>
      </c>
      <c r="H78" s="553">
        <v>28446</v>
      </c>
      <c r="I78" s="540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3">
        <v>6.5963653721877762</v>
      </c>
      <c r="D79" s="513">
        <v>-1.530220505908042</v>
      </c>
      <c r="E79" s="393">
        <v>-1.134297092755971</v>
      </c>
      <c r="F79" s="139">
        <v>-2.7353394277952359</v>
      </c>
      <c r="G79" s="147">
        <v>-2.5</v>
      </c>
      <c r="H79" s="554">
        <v>31474</v>
      </c>
      <c r="I79" s="541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3">
        <v>3.1635084456391951</v>
      </c>
      <c r="D80" s="513">
        <v>3.1474848952126377</v>
      </c>
      <c r="E80" s="528">
        <v>4.6404473966266107</v>
      </c>
      <c r="F80" s="139">
        <v>2.3157000545797723</v>
      </c>
      <c r="G80" s="147">
        <v>4.3</v>
      </c>
      <c r="H80" s="554">
        <v>33059</v>
      </c>
      <c r="I80" s="541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3">
        <v>5.0076127620946238</v>
      </c>
      <c r="D81" s="514">
        <v>-2.6107199928819824</v>
      </c>
      <c r="E81" s="529">
        <v>-1.1776004640957471</v>
      </c>
      <c r="F81" s="399">
        <v>-1.9529879254200577</v>
      </c>
      <c r="G81" s="408">
        <v>-5.2</v>
      </c>
      <c r="H81" s="553">
        <v>37925</v>
      </c>
      <c r="I81" s="540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3">
        <v>-9.7369954123192741</v>
      </c>
      <c r="D82" s="513">
        <v>-7.6215168901312413</v>
      </c>
      <c r="E82" s="528">
        <v>-1.6355022652668849</v>
      </c>
      <c r="F82" s="139">
        <v>-1.3485461547557698</v>
      </c>
      <c r="G82" s="147">
        <v>-16.899999999999999</v>
      </c>
      <c r="H82" s="554">
        <v>28038</v>
      </c>
      <c r="I82" s="541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3">
        <v>-5.0688739188952496</v>
      </c>
      <c r="D83" s="514">
        <v>-1.34307530716401</v>
      </c>
      <c r="E83" s="529">
        <v>-9.5736160477565253</v>
      </c>
      <c r="F83" s="399">
        <v>-8.867832758344651</v>
      </c>
      <c r="G83" s="408">
        <v>-16.899999999999999</v>
      </c>
      <c r="H83" s="553">
        <v>24272</v>
      </c>
      <c r="I83" s="540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6">
        <v>0.63358163780711152</v>
      </c>
      <c r="D84" s="515">
        <v>10.054734758100548</v>
      </c>
      <c r="E84" s="412">
        <v>-6.2912859806005876</v>
      </c>
      <c r="F84" s="294">
        <v>7.9497733368253831</v>
      </c>
      <c r="G84" s="303">
        <v>-4.4000000000000004</v>
      </c>
      <c r="H84" s="555">
        <v>31090</v>
      </c>
      <c r="I84" s="542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5">
        <v>1.7176780739569892</v>
      </c>
      <c r="D85" s="512">
        <v>1.104088434209971</v>
      </c>
      <c r="E85" s="121">
        <v>-0.9290638197550618</v>
      </c>
      <c r="F85" s="120">
        <v>1.1442859292240648</v>
      </c>
      <c r="G85" s="64">
        <v>-3.3</v>
      </c>
      <c r="H85" s="550">
        <v>32104</v>
      </c>
      <c r="I85" s="537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5" customHeight="1">
      <c r="A86" s="137"/>
      <c r="B86" s="138">
        <v>2</v>
      </c>
      <c r="C86" s="493">
        <v>3.9025719373272807</v>
      </c>
      <c r="D86" s="513">
        <v>1.230523689026497</v>
      </c>
      <c r="E86" s="393">
        <v>6.3146720275378625</v>
      </c>
      <c r="F86" s="145">
        <v>3.6383232618661276</v>
      </c>
      <c r="G86" s="66">
        <v>4.8</v>
      </c>
      <c r="H86" s="551">
        <v>25025</v>
      </c>
      <c r="I86" s="538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3">
        <v>-8.9447681848504743</v>
      </c>
      <c r="D87" s="514">
        <v>-14.155101342970767</v>
      </c>
      <c r="E87" s="406">
        <v>7.3443256213759582</v>
      </c>
      <c r="F87" s="405">
        <v>9.0896620407894027</v>
      </c>
      <c r="G87" s="397">
        <v>-19.600000000000001</v>
      </c>
      <c r="H87" s="552">
        <v>19177</v>
      </c>
      <c r="I87" s="539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3">
        <v>-24.937604473802452</v>
      </c>
      <c r="D88" s="513">
        <v>-20.209595013897797</v>
      </c>
      <c r="E88" s="393">
        <v>-8.2279308058634779</v>
      </c>
      <c r="F88" s="145">
        <v>-16.703272457749286</v>
      </c>
      <c r="G88" s="66">
        <v>-46.5</v>
      </c>
      <c r="H88" s="551">
        <v>8906</v>
      </c>
      <c r="I88" s="538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7">
        <v>-23.401121487327501</v>
      </c>
      <c r="D89" s="578">
        <v>5.358584399994526</v>
      </c>
      <c r="E89" s="393">
        <v>2.3423996846979698</v>
      </c>
      <c r="F89" s="145">
        <v>8.0098003769596637</v>
      </c>
      <c r="G89" s="66">
        <v>-48.3</v>
      </c>
      <c r="H89" s="551">
        <v>8681</v>
      </c>
      <c r="I89" s="538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>
      <c r="A90" s="137"/>
      <c r="B90" s="138">
        <v>6</v>
      </c>
      <c r="C90" s="577">
        <v>-16.033218879478966</v>
      </c>
      <c r="D90" s="578">
        <v>4.058743884069016</v>
      </c>
      <c r="E90" s="393">
        <v>-7.599510317759349</v>
      </c>
      <c r="F90" s="145">
        <v>-2.3723200850275239</v>
      </c>
      <c r="G90" s="147">
        <v>-55.7</v>
      </c>
      <c r="H90" s="464">
        <v>8971</v>
      </c>
      <c r="I90" s="142">
        <v>-68.46305280179989</v>
      </c>
      <c r="J90" s="139">
        <v>20.3</v>
      </c>
      <c r="K90" s="454">
        <v>17.399999999999999</v>
      </c>
      <c r="L90" s="139">
        <v>17.2</v>
      </c>
      <c r="M90" s="140">
        <v>31.3</v>
      </c>
      <c r="N90" s="140">
        <v>20.7</v>
      </c>
      <c r="O90" s="140">
        <v>15.1</v>
      </c>
      <c r="P90" s="464">
        <v>214364.5185996129</v>
      </c>
      <c r="Q90" s="142">
        <v>-86.131176799396059</v>
      </c>
    </row>
    <row r="91" spans="1:17" ht="14.25" customHeight="1">
      <c r="A91" s="137"/>
      <c r="B91" s="138">
        <v>7</v>
      </c>
      <c r="C91" s="577">
        <v>-11.199506170497671</v>
      </c>
      <c r="D91" s="578">
        <v>5.9412060237165054</v>
      </c>
      <c r="E91" s="393">
        <v>0.28944896088620237</v>
      </c>
      <c r="F91" s="145">
        <v>2.1716182466742451</v>
      </c>
      <c r="G91" s="147">
        <v>-47.9</v>
      </c>
      <c r="H91" s="464">
        <v>11464</v>
      </c>
      <c r="I91" s="142">
        <f>H91/H79*100-100</f>
        <v>-63.576285187774033</v>
      </c>
      <c r="J91" s="139">
        <v>21.2</v>
      </c>
      <c r="K91" s="454">
        <v>17</v>
      </c>
      <c r="L91" s="139">
        <v>15.1</v>
      </c>
      <c r="M91" s="140">
        <v>34.200000000000003</v>
      </c>
      <c r="N91" s="140">
        <v>23.5</v>
      </c>
      <c r="O91" s="140">
        <v>16.399999999999999</v>
      </c>
      <c r="P91" s="464">
        <v>208336.11540680384</v>
      </c>
      <c r="Q91" s="142">
        <v>-90.521770198750033</v>
      </c>
    </row>
    <row r="92" spans="1:17" ht="14.25" customHeight="1" thickBot="1">
      <c r="A92" s="291"/>
      <c r="B92" s="292">
        <v>8</v>
      </c>
      <c r="C92" s="496"/>
      <c r="D92" s="515"/>
      <c r="E92" s="301"/>
      <c r="F92" s="300"/>
      <c r="G92" s="303"/>
      <c r="H92" s="467">
        <v>19037</v>
      </c>
      <c r="I92" s="297">
        <v>-42.415076076106352</v>
      </c>
      <c r="J92" s="294">
        <v>25.5</v>
      </c>
      <c r="K92" s="457">
        <v>23.6</v>
      </c>
      <c r="L92" s="294">
        <v>20.100000000000001</v>
      </c>
      <c r="M92" s="295">
        <v>38.299999999999997</v>
      </c>
      <c r="N92" s="295">
        <v>20.2</v>
      </c>
      <c r="O92" s="295">
        <v>25.3</v>
      </c>
      <c r="P92" s="296"/>
      <c r="Q92" s="297"/>
    </row>
    <row r="93" spans="1:17" ht="14.25" hidden="1" customHeight="1">
      <c r="A93" s="395"/>
      <c r="B93" s="396">
        <v>9</v>
      </c>
      <c r="C93" s="580"/>
      <c r="D93" s="581"/>
      <c r="E93" s="406"/>
      <c r="F93" s="405"/>
      <c r="G93" s="408"/>
      <c r="H93" s="401"/>
      <c r="I93" s="402">
        <v>-100</v>
      </c>
      <c r="J93" s="399"/>
      <c r="K93" s="458"/>
      <c r="L93" s="399"/>
      <c r="M93" s="400"/>
      <c r="N93" s="400"/>
      <c r="O93" s="400"/>
      <c r="P93" s="401"/>
      <c r="Q93" s="402"/>
    </row>
    <row r="94" spans="1:17" ht="14.25" hidden="1" customHeight="1">
      <c r="A94" s="137"/>
      <c r="B94" s="138">
        <v>10</v>
      </c>
      <c r="C94" s="577"/>
      <c r="D94" s="578"/>
      <c r="E94" s="393"/>
      <c r="F94" s="145"/>
      <c r="G94" s="147"/>
      <c r="H94" s="141"/>
      <c r="I94" s="142">
        <v>-100</v>
      </c>
      <c r="J94" s="139"/>
      <c r="K94" s="454"/>
      <c r="L94" s="139"/>
      <c r="M94" s="140"/>
      <c r="N94" s="140"/>
      <c r="O94" s="140"/>
      <c r="P94" s="141"/>
      <c r="Q94" s="142"/>
    </row>
    <row r="95" spans="1:17" ht="14.25" hidden="1" customHeight="1">
      <c r="A95" s="395"/>
      <c r="B95" s="396">
        <v>11</v>
      </c>
      <c r="C95" s="577"/>
      <c r="D95" s="578"/>
      <c r="E95" s="393"/>
      <c r="F95" s="145"/>
      <c r="G95" s="408"/>
      <c r="H95" s="401"/>
      <c r="I95" s="402">
        <v>-100</v>
      </c>
      <c r="J95" s="139"/>
      <c r="K95" s="454"/>
      <c r="L95" s="139"/>
      <c r="M95" s="140"/>
      <c r="N95" s="140"/>
      <c r="O95" s="400"/>
      <c r="P95" s="401"/>
      <c r="Q95" s="402"/>
    </row>
    <row r="96" spans="1:17" ht="14.25" hidden="1" customHeight="1" thickBot="1">
      <c r="A96" s="291"/>
      <c r="B96" s="292">
        <v>12</v>
      </c>
      <c r="C96" s="496"/>
      <c r="D96" s="579"/>
      <c r="E96" s="296"/>
      <c r="F96" s="164"/>
      <c r="G96" s="303"/>
      <c r="H96" s="296"/>
      <c r="I96" s="297">
        <v>-100</v>
      </c>
      <c r="J96" s="412"/>
      <c r="K96" s="294"/>
      <c r="L96" s="456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9"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2020-09-08T13:38:58Z</dcterms:modified>
</cp:coreProperties>
</file>