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xr:revisionPtr revIDLastSave="0" documentId="13_ncr:1_{8E63E79D-8878-4FEA-85DC-F62F41B0671A}" xr6:coauthVersionLast="47" xr6:coauthVersionMax="47" xr10:uidLastSave="{00000000-0000-0000-0000-000000000000}"/>
  <bookViews>
    <workbookView xWindow="-108" yWindow="-108" windowWidth="23256" windowHeight="12576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T86" i="2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 s="1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<sst xmlns="http://schemas.openxmlformats.org/spreadsheetml/2006/main" count="436" uniqueCount="110">
  <si>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</si>
  <si>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</si>
  <si>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</si>
  <si>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</si>
  <si>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</si>
  <si>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</si>
  <si>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</si>
  <si>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</si>
  <si>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</si>
  <si>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</si>
  <si>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</si>
  <si>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</si>
  <si>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</si>
  <si>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</si>
  <si>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</si>
  <si>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</si>
  <si>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</si>
  <si>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</si>
  <si>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</si>
  <si>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</si>
  <si>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</si>
  <si>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</si>
  <si>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</si>
  <si>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</si>
  <si>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</si>
  <si>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</si>
  <si>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</si>
  <si>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</si>
  <si>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</si>
  <si>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</si>
  <si>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</si>
  <si>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</si>
  <si>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</si>
  <si>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</si>
  <si>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</si>
  <si>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</si>
  <si>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</si>
  <si>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</si>
  <si>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</si>
  <si>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</si>
  <si>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</si>
  <si>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</si>
  <si>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</si>
  <si>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</si>
  <si>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</si>
  <si>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</si>
  <si>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</si>
  <si>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</si>
  <si>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</si>
  <si>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</si>
  <si>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</si>
  <si>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</si>
  <si>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</si>
  <si>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</si>
  <si>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</si>
  <si>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</si>
  <si>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</si>
  <si>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</si>
  <si>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</si>
  <si>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</si>
  <si>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</si>
  <si>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</si>
  <si>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</si>
  <si>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</si>
  <si>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</si>
  <si>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</si>
  <si>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</si>
  <si>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</si>
  <si>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</si>
  <si>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</si>
  <si>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</si>
  <si>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</si>
  <si>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</si>
  <si>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</si>
  <si>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</si>
  <si>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</si>
  <si>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</si>
  <si>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</si>
  <si>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</si>
  <si>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</si>
  <si>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</si>
  <si>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</si>
  <si>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</si>
  <si>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</si>
  <si>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</si>
  <si>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</si>
  <si>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</si>
  <si>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</si>
  <si>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</si>
  <si>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</si>
  <si>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</si>
  <si>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</si>
  <si>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</si>
  <si>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</si>
  <si>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</si>
  <si>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</si>
  <si>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</si>
  <si>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</si>
  <si>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</si>
  <si>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</si>
  <si>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</si>
  <si>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</si>
  <si>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</si>
  <si>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</si>
  <si>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</si>
  <si>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</si>
  <si>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▲ 0.4</t>
  </si>
  <si>
    <t>▲ 1.8</t>
  </si>
  <si>
    <t>▲ 0.6</t>
  </si>
  <si>
    <t>▲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</si>
</sst>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8" applyNumberFormat="0" applyAlignment="0" applyProtection="0"/>
    <xf numFmtId="0" fontId="21" fillId="12" borderId="79" applyNumberFormat="0" applyAlignment="0" applyProtection="0"/>
    <xf numFmtId="0" fontId="22" fillId="0" borderId="8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3" applyNumberFormat="0" applyFill="0" applyAlignment="0" applyProtection="0"/>
    <xf numFmtId="0" fontId="33" fillId="0" borderId="84" applyNumberFormat="0" applyFill="0" applyAlignment="0" applyProtection="0"/>
    <xf numFmtId="0" fontId="23" fillId="0" borderId="85" applyNumberFormat="0" applyFill="0" applyAlignment="0" applyProtection="0"/>
    <xf numFmtId="0" fontId="34" fillId="0" borderId="8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7" applyNumberFormat="0" applyAlignment="0" applyProtection="0"/>
    <xf numFmtId="0" fontId="24" fillId="3" borderId="87" applyNumberFormat="0" applyAlignment="0" applyProtection="0"/>
    <xf numFmtId="0" fontId="6" fillId="4" borderId="88" applyNumberFormat="0" applyFont="0" applyAlignment="0" applyProtection="0"/>
    <xf numFmtId="0" fontId="28" fillId="13" borderId="89" applyNumberFormat="0" applyAlignment="0" applyProtection="0"/>
    <xf numFmtId="0" fontId="34" fillId="0" borderId="9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3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2"/>
  <sheetViews>
    <sheetView tabSelected="1" zoomScale="70" zoomScaleNormal="70" zoomScaleSheetLayoutView="55" workbookViewId="0">
      <pane xSplit="2" ySplit="15" topLeftCell="C112" activePane="bottomRight" state="frozen"/>
      <selection pane="topRight" activeCell="E82" sqref="E82"/>
      <selection pane="bottomLeft" activeCell="E82" sqref="E82"/>
      <selection pane="bottomRight" activeCell="C120" sqref="C120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382" t="s">
        <v>0</v>
      </c>
      <c r="B1" s="381" t="s">
        <v>1</v>
      </c>
      <c r="C1" s="8" t="s">
        <v>2</v>
      </c>
      <c r="D1" s="8" t="s">
        <v>3</v>
      </c>
      <c r="E1" s="382" t="s">
        <v>4</v>
      </c>
      <c r="F1" s="8" t="s">
        <v>5</v>
      </c>
      <c r="G1" s="389" t="s">
        <v>6</v>
      </c>
      <c r="H1" s="390"/>
      <c r="I1" s="391" t="s">
        <v>7</v>
      </c>
      <c r="J1" s="390"/>
      <c r="K1" s="391" t="s">
        <v>8</v>
      </c>
      <c r="L1" s="390"/>
      <c r="M1" s="8" t="s">
        <v>9</v>
      </c>
      <c r="N1" s="8" t="s">
        <v>10</v>
      </c>
      <c r="O1" s="391" t="s">
        <v>11</v>
      </c>
      <c r="P1" s="390"/>
      <c r="Q1" s="391" t="s">
        <v>12</v>
      </c>
      <c r="R1" s="390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3" t="s">
        <v>16</v>
      </c>
      <c r="F2" s="1" t="s">
        <v>17</v>
      </c>
      <c r="G2" s="385" t="s">
        <v>18</v>
      </c>
      <c r="H2" s="386"/>
      <c r="I2" s="385" t="s">
        <v>105</v>
      </c>
      <c r="J2" s="386"/>
      <c r="K2" s="387"/>
      <c r="L2" s="388"/>
      <c r="M2" s="1" t="s">
        <v>19</v>
      </c>
      <c r="N2" s="1" t="s">
        <v>20</v>
      </c>
      <c r="O2" s="385" t="s">
        <v>21</v>
      </c>
      <c r="P2" s="386"/>
      <c r="Q2" s="385" t="s">
        <v>21</v>
      </c>
      <c r="R2" s="386"/>
      <c r="S2" s="1" t="s">
        <v>22</v>
      </c>
    </row>
    <row r="3" spans="1:21" s="7" customFormat="1" ht="14.25" customHeight="1">
      <c r="A3" s="9"/>
      <c r="B3" s="10"/>
      <c r="C3" s="1" t="s">
        <v>104</v>
      </c>
      <c r="D3" s="1" t="s">
        <v>23</v>
      </c>
      <c r="E3" s="1" t="s">
        <v>24</v>
      </c>
      <c r="F3" s="1" t="s">
        <v>24</v>
      </c>
      <c r="G3" s="11"/>
      <c r="H3" s="10"/>
      <c r="I3" s="9"/>
      <c r="J3" s="10"/>
      <c r="K3" s="12" t="s">
        <v>25</v>
      </c>
      <c r="L3" s="384" t="s">
        <v>26</v>
      </c>
      <c r="M3" s="1"/>
      <c r="N3" s="13"/>
      <c r="O3" s="385" t="s">
        <v>27</v>
      </c>
      <c r="P3" s="386"/>
      <c r="Q3" s="385" t="s">
        <v>27</v>
      </c>
      <c r="R3" s="386"/>
      <c r="S3" s="1" t="s">
        <v>28</v>
      </c>
    </row>
    <row r="4" spans="1:21" s="7" customFormat="1" ht="13.8" thickBot="1">
      <c r="A4" s="14" t="s">
        <v>29</v>
      </c>
      <c r="B4" s="15"/>
      <c r="C4" s="16" t="s">
        <v>30</v>
      </c>
      <c r="D4" s="16" t="s">
        <v>31</v>
      </c>
      <c r="E4" s="17" t="s">
        <v>30</v>
      </c>
      <c r="F4" s="16" t="s">
        <v>30</v>
      </c>
      <c r="G4" s="18" t="s">
        <v>30</v>
      </c>
      <c r="H4" s="19" t="s">
        <v>30</v>
      </c>
      <c r="I4" s="17" t="s">
        <v>30</v>
      </c>
      <c r="J4" s="19" t="s">
        <v>30</v>
      </c>
      <c r="K4" s="20" t="s">
        <v>30</v>
      </c>
      <c r="L4" s="19" t="s">
        <v>30</v>
      </c>
      <c r="M4" s="16" t="s">
        <v>30</v>
      </c>
      <c r="N4" s="16" t="s">
        <v>30</v>
      </c>
      <c r="O4" s="17" t="s">
        <v>30</v>
      </c>
      <c r="P4" s="19" t="s">
        <v>30</v>
      </c>
      <c r="Q4" s="17" t="s">
        <v>30</v>
      </c>
      <c r="R4" s="19" t="s">
        <v>30</v>
      </c>
      <c r="S4" s="16" t="s">
        <v>32</v>
      </c>
    </row>
    <row r="5" spans="1:21" s="7" customFormat="1">
      <c r="A5" s="21"/>
      <c r="B5" s="22"/>
      <c r="C5" s="23" t="s">
        <v>33</v>
      </c>
      <c r="D5" s="23" t="s">
        <v>34</v>
      </c>
      <c r="E5" s="24" t="s">
        <v>35</v>
      </c>
      <c r="F5" s="23" t="s">
        <v>35</v>
      </c>
      <c r="G5" s="24" t="s">
        <v>35</v>
      </c>
      <c r="H5" s="25" t="s">
        <v>36</v>
      </c>
      <c r="I5" s="26" t="s">
        <v>35</v>
      </c>
      <c r="J5" s="27" t="s">
        <v>36</v>
      </c>
      <c r="K5" s="24" t="s">
        <v>35</v>
      </c>
      <c r="L5" s="25" t="s">
        <v>35</v>
      </c>
      <c r="M5" s="23" t="s">
        <v>35</v>
      </c>
      <c r="N5" s="28" t="s">
        <v>35</v>
      </c>
      <c r="O5" s="26" t="s">
        <v>37</v>
      </c>
      <c r="P5" s="24" t="s">
        <v>37</v>
      </c>
      <c r="Q5" s="26" t="s">
        <v>37</v>
      </c>
      <c r="R5" s="29" t="s">
        <v>37</v>
      </c>
      <c r="S5" s="23" t="s">
        <v>38</v>
      </c>
    </row>
    <row r="6" spans="1:21" hidden="1">
      <c r="A6" s="30">
        <v>2014</v>
      </c>
      <c r="B6" s="31"/>
      <c r="C6" s="302">
        <v>1.7667397837445975</v>
      </c>
      <c r="D6" s="32">
        <v>1.7667397837000332</v>
      </c>
      <c r="E6" s="64" t="s">
        <v>39</v>
      </c>
      <c r="F6" s="3" t="s">
        <v>39</v>
      </c>
      <c r="G6" s="34">
        <v>4.3949999999999934</v>
      </c>
      <c r="H6" s="103" t="s">
        <v>39</v>
      </c>
      <c r="I6" s="64" t="s">
        <v>39</v>
      </c>
      <c r="J6" s="104" t="s">
        <v>39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39</v>
      </c>
      <c r="P6" s="104" t="s">
        <v>39</v>
      </c>
      <c r="Q6" s="105" t="s">
        <v>39</v>
      </c>
      <c r="R6" s="104" t="s">
        <v>39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2">
        <v>2.3037670361224505</v>
      </c>
      <c r="D7" s="32">
        <v>2.3037670361199414</v>
      </c>
      <c r="E7" s="33">
        <v>0.60588599479629579</v>
      </c>
      <c r="F7" s="303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39</v>
      </c>
      <c r="P7" s="104" t="s">
        <v>39</v>
      </c>
      <c r="Q7" s="105" t="s">
        <v>39</v>
      </c>
      <c r="R7" s="104" t="s">
        <v>39</v>
      </c>
      <c r="S7" s="38">
        <f t="shared" si="2"/>
        <v>249.55249999999998</v>
      </c>
    </row>
    <row r="8" spans="1:21" hidden="1">
      <c r="A8" s="39">
        <v>2016</v>
      </c>
      <c r="B8" s="40"/>
      <c r="C8" s="304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39</v>
      </c>
      <c r="Q8" s="46">
        <f t="shared" si="3"/>
        <v>0.13636363636363635</v>
      </c>
      <c r="R8" s="106" t="s">
        <v>39</v>
      </c>
      <c r="S8" s="45">
        <f t="shared" si="3"/>
        <v>220.59203968253971</v>
      </c>
    </row>
    <row r="9" spans="1:21" hidden="1">
      <c r="A9" s="97">
        <v>2017</v>
      </c>
      <c r="B9" s="98"/>
      <c r="C9" s="304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4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4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/>
      <c r="J11" s="47"/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4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f>AVERAGE(J88:J99)</f>
        <v>7.3638146158934914</v>
      </c>
      <c r="J12" s="47">
        <f>J99</f>
        <v>9.5773848917462434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4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f>AVERAGE(J100:J111)</f>
        <v>27.049217295344036</v>
      </c>
      <c r="J13" s="47">
        <f>J111</f>
        <v>32.588438308886957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5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20.220137539263881</v>
      </c>
      <c r="J14" s="107">
        <f>J123</f>
        <v>4.3404698379644779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6" t="s">
        <v>40</v>
      </c>
      <c r="D15" s="307" t="s">
        <v>41</v>
      </c>
      <c r="E15" s="307" t="s">
        <v>41</v>
      </c>
      <c r="F15" s="308" t="s">
        <v>41</v>
      </c>
      <c r="G15" s="309" t="s">
        <v>42</v>
      </c>
      <c r="H15" s="310" t="s">
        <v>41</v>
      </c>
      <c r="I15" s="307" t="s">
        <v>42</v>
      </c>
      <c r="J15" s="311" t="s">
        <v>41</v>
      </c>
      <c r="K15" s="309" t="s">
        <v>43</v>
      </c>
      <c r="L15" s="309" t="s">
        <v>43</v>
      </c>
      <c r="M15" s="308" t="s">
        <v>41</v>
      </c>
      <c r="N15" s="312" t="s">
        <v>41</v>
      </c>
      <c r="O15" s="307" t="s">
        <v>42</v>
      </c>
      <c r="P15" s="311" t="s">
        <v>41</v>
      </c>
      <c r="Q15" s="309" t="s">
        <v>42</v>
      </c>
      <c r="R15" s="310" t="s">
        <v>41</v>
      </c>
      <c r="S15" s="308" t="s">
        <v>44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45</v>
      </c>
      <c r="F16" s="2" t="s">
        <v>45</v>
      </c>
      <c r="G16" s="51" t="s">
        <v>45</v>
      </c>
      <c r="H16" s="52" t="s">
        <v>39</v>
      </c>
      <c r="I16" s="53" t="s">
        <v>45</v>
      </c>
      <c r="J16" s="54" t="s">
        <v>39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39</v>
      </c>
      <c r="F17" s="3" t="s">
        <v>39</v>
      </c>
      <c r="G17" s="59">
        <v>0.48185662307012045</v>
      </c>
      <c r="H17" s="60" t="s">
        <v>45</v>
      </c>
      <c r="I17" s="61">
        <v>1.1466260781329396</v>
      </c>
      <c r="J17" s="62" t="s">
        <v>39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39</v>
      </c>
      <c r="F18" s="3" t="s">
        <v>39</v>
      </c>
      <c r="G18" s="59">
        <v>0.84165198669015062</v>
      </c>
      <c r="H18" s="60" t="s">
        <v>39</v>
      </c>
      <c r="I18" s="61">
        <v>-2.0064205457463902</v>
      </c>
      <c r="J18" s="62" t="s">
        <v>39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39</v>
      </c>
      <c r="F19" s="3" t="s">
        <v>39</v>
      </c>
      <c r="G19" s="59">
        <v>0.62111801242235032</v>
      </c>
      <c r="H19" s="60" t="s">
        <v>39</v>
      </c>
      <c r="I19" s="61">
        <v>-0.67567567567569098</v>
      </c>
      <c r="J19" s="62" t="s">
        <v>39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39</v>
      </c>
      <c r="F20" s="3" t="s">
        <v>39</v>
      </c>
      <c r="G20" s="59">
        <v>0.33757716049382935</v>
      </c>
      <c r="H20" s="60" t="s">
        <v>39</v>
      </c>
      <c r="I20" s="61">
        <v>1.6285301999587665</v>
      </c>
      <c r="J20" s="62" t="s">
        <v>39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39</v>
      </c>
      <c r="F21" s="3" t="s">
        <v>39</v>
      </c>
      <c r="G21" s="59">
        <v>0.1</v>
      </c>
      <c r="H21" s="60" t="s">
        <v>39</v>
      </c>
      <c r="I21" s="61">
        <v>-0.4563894523326506</v>
      </c>
      <c r="J21" s="62" t="s">
        <v>39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39</v>
      </c>
      <c r="F22" s="3" t="s">
        <v>39</v>
      </c>
      <c r="G22" s="59">
        <v>0.2305918524212025</v>
      </c>
      <c r="H22" s="60" t="s">
        <v>39</v>
      </c>
      <c r="I22" s="61">
        <v>2.5063678043810489</v>
      </c>
      <c r="J22" s="62" t="s">
        <v>39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39</v>
      </c>
      <c r="F23" s="3" t="s">
        <v>39</v>
      </c>
      <c r="G23" s="59">
        <v>0.32592024539876974</v>
      </c>
      <c r="H23" s="60" t="s">
        <v>39</v>
      </c>
      <c r="I23" s="61">
        <v>-0.1</v>
      </c>
      <c r="J23" s="62" t="s">
        <v>39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39</v>
      </c>
      <c r="F24" s="3" t="s">
        <v>39</v>
      </c>
      <c r="G24" s="59">
        <v>0.84081788648959765</v>
      </c>
      <c r="H24" s="60" t="s">
        <v>39</v>
      </c>
      <c r="I24" s="61">
        <v>0.54708870652599995</v>
      </c>
      <c r="J24" s="62" t="s">
        <v>39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39</v>
      </c>
      <c r="F25" s="3" t="s">
        <v>39</v>
      </c>
      <c r="G25" s="59">
        <v>1.0422588592003068</v>
      </c>
      <c r="H25" s="60" t="s">
        <v>39</v>
      </c>
      <c r="I25" s="61">
        <v>-1.3602798289933937</v>
      </c>
      <c r="J25" s="62" t="s">
        <v>39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39</v>
      </c>
      <c r="F26" s="3" t="s">
        <v>39</v>
      </c>
      <c r="G26" s="59">
        <v>1.8754688672162345E-2</v>
      </c>
      <c r="H26" s="60" t="s">
        <v>39</v>
      </c>
      <c r="I26" s="61">
        <v>-9.8502758077223529E-2</v>
      </c>
      <c r="J26" s="62" t="s">
        <v>39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39</v>
      </c>
      <c r="F27" s="6" t="s">
        <v>39</v>
      </c>
      <c r="G27" s="59">
        <v>-0.41252578286142816</v>
      </c>
      <c r="H27" s="60" t="s">
        <v>39</v>
      </c>
      <c r="I27" s="61">
        <v>4.929994084006406E-2</v>
      </c>
      <c r="J27" s="62" t="s">
        <v>39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3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39</v>
      </c>
      <c r="P28" s="54" t="s">
        <v>39</v>
      </c>
      <c r="Q28" s="55" t="s">
        <v>39</v>
      </c>
      <c r="R28" s="52" t="s">
        <v>39</v>
      </c>
      <c r="S28" s="2">
        <v>263.8</v>
      </c>
    </row>
    <row r="29" spans="1:19" hidden="1">
      <c r="A29" s="57"/>
      <c r="B29" s="58">
        <v>2</v>
      </c>
      <c r="C29" s="314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39</v>
      </c>
      <c r="P29" s="62" t="s">
        <v>39</v>
      </c>
      <c r="Q29" s="63" t="s">
        <v>39</v>
      </c>
      <c r="R29" s="60" t="s">
        <v>39</v>
      </c>
      <c r="S29" s="3">
        <v>258.64</v>
      </c>
    </row>
    <row r="30" spans="1:19" hidden="1">
      <c r="A30" s="57"/>
      <c r="B30" s="58">
        <v>3</v>
      </c>
      <c r="C30" s="315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39</v>
      </c>
      <c r="P30" s="62" t="s">
        <v>39</v>
      </c>
      <c r="Q30" s="63" t="s">
        <v>39</v>
      </c>
      <c r="R30" s="60" t="s">
        <v>39</v>
      </c>
      <c r="S30" s="3">
        <v>268.79000000000002</v>
      </c>
    </row>
    <row r="31" spans="1:19" hidden="1">
      <c r="A31" s="57"/>
      <c r="B31" s="58">
        <v>4</v>
      </c>
      <c r="C31" s="316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39</v>
      </c>
      <c r="P31" s="62" t="s">
        <v>39</v>
      </c>
      <c r="Q31" s="63" t="s">
        <v>39</v>
      </c>
      <c r="R31" s="60" t="s">
        <v>39</v>
      </c>
      <c r="S31" s="3">
        <v>273.45</v>
      </c>
    </row>
    <row r="32" spans="1:19" hidden="1">
      <c r="A32" s="57"/>
      <c r="B32" s="58">
        <v>5</v>
      </c>
      <c r="C32" s="314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39</v>
      </c>
      <c r="P32" s="62" t="s">
        <v>39</v>
      </c>
      <c r="Q32" s="63" t="s">
        <v>39</v>
      </c>
      <c r="R32" s="60" t="s">
        <v>39</v>
      </c>
      <c r="S32" s="3">
        <v>285.79000000000002</v>
      </c>
    </row>
    <row r="33" spans="1:19" hidden="1">
      <c r="A33" s="57"/>
      <c r="B33" s="58">
        <v>6</v>
      </c>
      <c r="C33" s="315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39</v>
      </c>
      <c r="P33" s="62" t="s">
        <v>39</v>
      </c>
      <c r="Q33" s="63" t="s">
        <v>39</v>
      </c>
      <c r="R33" s="60" t="s">
        <v>39</v>
      </c>
      <c r="S33" s="3">
        <v>264.61</v>
      </c>
    </row>
    <row r="34" spans="1:19" hidden="1">
      <c r="A34" s="57"/>
      <c r="B34" s="58">
        <v>7</v>
      </c>
      <c r="C34" s="316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39</v>
      </c>
      <c r="P34" s="62" t="s">
        <v>39</v>
      </c>
      <c r="Q34" s="63" t="s">
        <v>39</v>
      </c>
      <c r="R34" s="60" t="s">
        <v>39</v>
      </c>
      <c r="S34" s="3">
        <v>247.52</v>
      </c>
    </row>
    <row r="35" spans="1:19" hidden="1">
      <c r="A35" s="65"/>
      <c r="B35" s="66">
        <v>8</v>
      </c>
      <c r="C35" s="314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39</v>
      </c>
      <c r="P35" s="70" t="s">
        <v>39</v>
      </c>
      <c r="Q35" s="71" t="s">
        <v>39</v>
      </c>
      <c r="R35" s="68" t="s">
        <v>39</v>
      </c>
      <c r="S35" s="4">
        <v>230.83</v>
      </c>
    </row>
    <row r="36" spans="1:19" hidden="1">
      <c r="A36" s="72"/>
      <c r="B36" s="73">
        <v>9</v>
      </c>
      <c r="C36" s="315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39</v>
      </c>
      <c r="P36" s="77" t="s">
        <v>39</v>
      </c>
      <c r="Q36" s="78" t="s">
        <v>39</v>
      </c>
      <c r="R36" s="75" t="s">
        <v>39</v>
      </c>
      <c r="S36" s="5">
        <v>236.24</v>
      </c>
    </row>
    <row r="37" spans="1:19" hidden="1">
      <c r="A37" s="57"/>
      <c r="B37" s="58">
        <v>10</v>
      </c>
      <c r="C37" s="314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39</v>
      </c>
      <c r="P37" s="62" t="s">
        <v>39</v>
      </c>
      <c r="Q37" s="63" t="s">
        <v>39</v>
      </c>
      <c r="R37" s="60" t="s">
        <v>39</v>
      </c>
      <c r="S37" s="3">
        <v>236.89</v>
      </c>
    </row>
    <row r="38" spans="1:19" hidden="1">
      <c r="A38" s="57"/>
      <c r="B38" s="58">
        <v>11</v>
      </c>
      <c r="C38" s="314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39</v>
      </c>
      <c r="P38" s="62" t="s">
        <v>39</v>
      </c>
      <c r="Q38" s="63" t="s">
        <v>39</v>
      </c>
      <c r="R38" s="60" t="s">
        <v>39</v>
      </c>
      <c r="S38" s="3">
        <v>218.1</v>
      </c>
    </row>
    <row r="39" spans="1:19" ht="13.8" hidden="1" thickBot="1">
      <c r="A39" s="79"/>
      <c r="B39" s="80">
        <v>12</v>
      </c>
      <c r="C39" s="317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39</v>
      </c>
      <c r="P39" s="84" t="s">
        <v>39</v>
      </c>
      <c r="Q39" s="85" t="s">
        <v>39</v>
      </c>
      <c r="R39" s="82" t="s">
        <v>39</v>
      </c>
      <c r="S39" s="6">
        <v>209.97</v>
      </c>
    </row>
    <row r="40" spans="1:19" hidden="1">
      <c r="A40" s="48">
        <v>2016</v>
      </c>
      <c r="B40" s="50">
        <v>1</v>
      </c>
      <c r="C40" s="313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39</v>
      </c>
      <c r="P40" s="54" t="s">
        <v>39</v>
      </c>
      <c r="Q40" s="55" t="s">
        <v>39</v>
      </c>
      <c r="R40" s="52" t="s">
        <v>39</v>
      </c>
      <c r="S40" s="2">
        <v>202.4265</v>
      </c>
    </row>
    <row r="41" spans="1:19" hidden="1">
      <c r="A41" s="57"/>
      <c r="B41" s="58">
        <v>2</v>
      </c>
      <c r="C41" s="314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39</v>
      </c>
      <c r="Q41" s="63">
        <v>-0.9</v>
      </c>
      <c r="R41" s="60" t="s">
        <v>39</v>
      </c>
      <c r="S41" s="3">
        <v>208.44761904761907</v>
      </c>
    </row>
    <row r="42" spans="1:19" hidden="1">
      <c r="A42" s="57"/>
      <c r="B42" s="58">
        <v>3</v>
      </c>
      <c r="C42" s="315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39</v>
      </c>
      <c r="Q42" s="63">
        <v>1</v>
      </c>
      <c r="R42" s="60" t="s">
        <v>39</v>
      </c>
      <c r="S42" s="3">
        <v>224.417</v>
      </c>
    </row>
    <row r="43" spans="1:19" hidden="1">
      <c r="A43" s="57"/>
      <c r="B43" s="58">
        <v>4</v>
      </c>
      <c r="C43" s="316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39</v>
      </c>
      <c r="Q43" s="63">
        <v>-0.3</v>
      </c>
      <c r="R43" s="60" t="s">
        <v>39</v>
      </c>
      <c r="S43" s="3">
        <v>220.04333333333332</v>
      </c>
    </row>
    <row r="44" spans="1:19" hidden="1">
      <c r="A44" s="57"/>
      <c r="B44" s="58">
        <v>5</v>
      </c>
      <c r="C44" s="314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39</v>
      </c>
      <c r="Q44" s="63">
        <v>-0.5</v>
      </c>
      <c r="R44" s="60" t="s">
        <v>39</v>
      </c>
      <c r="S44" s="3">
        <v>213.56749999999997</v>
      </c>
    </row>
    <row r="45" spans="1:19" hidden="1">
      <c r="A45" s="57"/>
      <c r="B45" s="58">
        <v>6</v>
      </c>
      <c r="C45" s="315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39</v>
      </c>
      <c r="Q45" s="63">
        <v>-0.4</v>
      </c>
      <c r="R45" s="60" t="s">
        <v>39</v>
      </c>
      <c r="S45" s="3">
        <v>210.0413636363636</v>
      </c>
    </row>
    <row r="46" spans="1:19" hidden="1">
      <c r="A46" s="57"/>
      <c r="B46" s="58">
        <v>7</v>
      </c>
      <c r="C46" s="316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39</v>
      </c>
      <c r="Q46" s="63">
        <v>0.3</v>
      </c>
      <c r="R46" s="60" t="s">
        <v>39</v>
      </c>
      <c r="S46" s="3">
        <v>220.25523809523813</v>
      </c>
    </row>
    <row r="47" spans="1:19" hidden="1">
      <c r="A47" s="65"/>
      <c r="B47" s="66">
        <v>8</v>
      </c>
      <c r="C47" s="314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39</v>
      </c>
      <c r="Q47" s="71">
        <v>0</v>
      </c>
      <c r="R47" s="68" t="s">
        <v>39</v>
      </c>
      <c r="S47" s="4">
        <v>215.82863636363643</v>
      </c>
    </row>
    <row r="48" spans="1:19" hidden="1">
      <c r="A48" s="72"/>
      <c r="B48" s="73">
        <v>9</v>
      </c>
      <c r="C48" s="315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39</v>
      </c>
      <c r="Q48" s="78">
        <v>0.7</v>
      </c>
      <c r="R48" s="75" t="s">
        <v>39</v>
      </c>
      <c r="S48" s="5">
        <v>213.51422727272731</v>
      </c>
    </row>
    <row r="49" spans="1:19" hidden="1">
      <c r="A49" s="57"/>
      <c r="B49" s="58">
        <v>10</v>
      </c>
      <c r="C49" s="314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39</v>
      </c>
      <c r="Q49" s="63">
        <v>-0.2</v>
      </c>
      <c r="R49" s="60" t="s">
        <v>39</v>
      </c>
      <c r="S49" s="3">
        <v>214.6442857142857</v>
      </c>
    </row>
    <row r="50" spans="1:19" hidden="1">
      <c r="A50" s="57"/>
      <c r="B50" s="58">
        <v>11</v>
      </c>
      <c r="C50" s="314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39</v>
      </c>
      <c r="Q50" s="63">
        <v>0.3</v>
      </c>
      <c r="R50" s="60" t="s">
        <v>39</v>
      </c>
      <c r="S50" s="3">
        <v>246.9022727272727</v>
      </c>
    </row>
    <row r="51" spans="1:19" ht="13.8" hidden="1" thickBot="1">
      <c r="A51" s="79"/>
      <c r="B51" s="80">
        <v>12</v>
      </c>
      <c r="C51" s="317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39</v>
      </c>
      <c r="Q51" s="85">
        <v>1.5</v>
      </c>
      <c r="R51" s="82" t="s">
        <v>39</v>
      </c>
      <c r="S51" s="6">
        <v>257.01650000000001</v>
      </c>
    </row>
    <row r="52" spans="1:19" hidden="1">
      <c r="A52" s="48">
        <v>2017</v>
      </c>
      <c r="B52" s="50">
        <v>1</v>
      </c>
      <c r="C52" s="313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8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5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6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4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5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6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4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5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4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4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7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/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0.72031282156821419</v>
      </c>
      <c r="J77" s="70"/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2.1250510829587288</v>
      </c>
      <c r="J78" s="124"/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-7.0028011204470442E-2</v>
      </c>
      <c r="J79" s="70"/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-5.0055060566622789E-2</v>
      </c>
      <c r="J80" s="124"/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-1.2319711538461564</v>
      </c>
      <c r="J81" s="124"/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-0.16225534935604413</v>
      </c>
      <c r="J82" s="70"/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0.20314880650076361</v>
      </c>
      <c r="J83" s="70"/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0.56766345666496854</v>
      </c>
      <c r="J84" s="124"/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0.584618486039723</v>
      </c>
      <c r="J85" s="70"/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5.0005010522096383</v>
      </c>
      <c r="J86" s="124"/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0.94483680091619338</v>
      </c>
      <c r="J87" s="94"/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-0.17018058050486395</v>
      </c>
      <c r="J88" s="54">
        <v>8.6540440419839335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-1.3827066957098233</v>
      </c>
      <c r="J89" s="70">
        <v>6.385369840621169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-1.1908191683472569</v>
      </c>
      <c r="J90" s="124">
        <v>2.9311724689875973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-0.2721352901156604</v>
      </c>
      <c r="J91" s="70">
        <v>2.7229952948243152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-0.92583568852938614</v>
      </c>
      <c r="J92" s="70">
        <v>1.8229166666666519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1.9870155420027569</v>
      </c>
      <c r="J93" s="124">
        <v>5.141466382719817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4.0509259259259078</v>
      </c>
      <c r="J94" s="70">
        <v>9.5784662265109066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1.2235817575083408</v>
      </c>
      <c r="J95" s="124">
        <v>10.694374049670552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0.9157509157509125</v>
      </c>
      <c r="J96" s="124">
        <v>11.077512347545614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1.5426497277676976</v>
      </c>
      <c r="J97" s="70">
        <v>12.135484517486717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0.79535299374442481</v>
      </c>
      <c r="J98" s="124">
        <v>7.6445886619583847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2.7573366433194524</v>
      </c>
      <c r="J99" s="94">
        <v>9.5773848917462434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1.2597066436583315</v>
      </c>
      <c r="J100" s="54">
        <v>11.146888909934649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3.4850034083163006</v>
      </c>
      <c r="J101" s="70">
        <v>16.63305483530204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4.5450802799505974</v>
      </c>
      <c r="J102" s="124">
        <v>23.40363494994655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1.0396156572418658</v>
      </c>
      <c r="J103" s="70">
        <v>25.026800506773217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5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5.9708472990880113</v>
      </c>
      <c r="J104" s="70">
        <v>33.730080661026939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-0.78705406399410816</v>
      </c>
      <c r="J105" s="124">
        <v>30.092592592592581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1.9572953736654908</v>
      </c>
      <c r="J106" s="70">
        <v>27.474972191323708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2.785049447353094</v>
      </c>
      <c r="J107" s="124">
        <v>29.441391941391927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0.29713477184294401</v>
      </c>
      <c r="J108" s="124">
        <v>28.647912885662443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5.3607956549340363</v>
      </c>
      <c r="J109" s="70">
        <v>33.485254691689015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0.36821316194683984</v>
      </c>
      <c r="J110" s="124">
        <v>32.919585069598355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2.5013340448239108</v>
      </c>
      <c r="J111" s="94">
        <v>32.588438308886957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0.16268627578577277</v>
      </c>
      <c r="J112" s="54">
        <v>31.152010906612126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2.1179833679833893</v>
      </c>
      <c r="J113" s="70">
        <v>29.419514203375876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-2.2520742833866292</v>
      </c>
      <c r="G114" s="122">
        <v>1.8604651162790642</v>
      </c>
      <c r="H114" s="123">
        <v>9.408825978351377</v>
      </c>
      <c r="I114" s="121">
        <v>1.1006489375238404</v>
      </c>
      <c r="J114" s="124">
        <v>25.155548554776708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-10.570749695463977</v>
      </c>
      <c r="G115" s="67">
        <v>1.3952308472856334</v>
      </c>
      <c r="H115" s="68">
        <v>10.516129032258071</v>
      </c>
      <c r="I115" s="69">
        <v>2.4856837203448556</v>
      </c>
      <c r="J115" s="70">
        <v>26.946761244056461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5">
        <v>5.1526358777744363</v>
      </c>
      <c r="D116" s="4">
        <v>6.0818946982908573</v>
      </c>
      <c r="E116" s="69">
        <v>3.097194329702635</v>
      </c>
      <c r="F116" s="4">
        <v>-4.1726762062432865E-2</v>
      </c>
      <c r="G116" s="67">
        <v>1.2009006755066443</v>
      </c>
      <c r="H116" s="68">
        <v>11.54517878481478</v>
      </c>
      <c r="I116" s="69">
        <v>0.51578042490481035</v>
      </c>
      <c r="J116" s="70">
        <v>20.411916145641772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0.77580940745265448</v>
      </c>
      <c r="J117" s="124">
        <v>22.308718861209975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-6.1591006984991097</v>
      </c>
      <c r="G118" s="67">
        <v>1.3716525146962644</v>
      </c>
      <c r="H118" s="68">
        <v>13.119533527696792</v>
      </c>
      <c r="I118" s="69">
        <v>1.0486755167606221</v>
      </c>
      <c r="J118" s="70">
        <v>21.218731820826054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-6.829532731895716</v>
      </c>
      <c r="G119" s="122">
        <v>1.2161726804123862</v>
      </c>
      <c r="H119" s="123">
        <v>14.089877439854748</v>
      </c>
      <c r="I119" s="121">
        <v>-0.64787042591480937</v>
      </c>
      <c r="J119" s="124">
        <v>17.170145030067218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0.73667920524214114</v>
      </c>
      <c r="G120" s="122">
        <v>0.85939365003580015</v>
      </c>
      <c r="H120" s="123">
        <v>13.728129205921945</v>
      </c>
      <c r="I120" s="121">
        <v>4.226542688081647E-2</v>
      </c>
      <c r="J120" s="124">
        <v>16.872398956055569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1.267371416011831</v>
      </c>
      <c r="G121" s="122">
        <v>0.52071005917160296</v>
      </c>
      <c r="H121" s="123">
        <v>12.812112626173189</v>
      </c>
      <c r="I121" s="69">
        <v>2.6133140201581417</v>
      </c>
      <c r="J121" s="70">
        <v>13.824730534913311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-2.6606820942360221</v>
      </c>
      <c r="G122" s="122">
        <v>0.97323600973235891</v>
      </c>
      <c r="H122" s="123">
        <v>13.338031891463299</v>
      </c>
      <c r="I122" s="121">
        <v>0.36466298082578064</v>
      </c>
      <c r="J122" s="124">
        <v>13.820704375667026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3.2978602990307193</v>
      </c>
      <c r="G123" s="96">
        <v>0.28760202098718768</v>
      </c>
      <c r="H123" s="92">
        <v>12.789579508698324</v>
      </c>
      <c r="I123" s="93">
        <v>-6.0360993905297589</v>
      </c>
      <c r="J123" s="94">
        <v>4.3404698379644779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</v>
      </c>
      <c r="E124" s="53">
        <v>-1.2822211668831018</v>
      </c>
      <c r="F124" s="2">
        <v>3.8860972620565315</v>
      </c>
      <c r="G124" s="51">
        <v>0.79832584095489434</v>
      </c>
      <c r="H124" s="52">
        <v>12.334801762114544</v>
      </c>
      <c r="I124" s="53">
        <v>-0.34302108020457522</v>
      </c>
      <c r="J124" s="54">
        <v>3.8136694386694314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-0.7</v>
      </c>
      <c r="D125" s="4" t="s">
        <v>106</v>
      </c>
      <c r="E125" s="69">
        <v>-3.5765472560049361</v>
      </c>
      <c r="F125" s="4">
        <v>2.494784194836952</v>
      </c>
      <c r="G125" s="67">
        <v>-6.1514801999240643E-2</v>
      </c>
      <c r="H125" s="68">
        <v>11.946597760551247</v>
      </c>
      <c r="I125" s="69">
        <v>-2.1653420113899369</v>
      </c>
      <c r="J125" s="70">
        <v>-0.54078126988166275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 t="s">
        <v>107</v>
      </c>
      <c r="E126" s="121">
        <v>-5.5978263738155292</v>
      </c>
      <c r="F126" s="120">
        <v>-7.800405513621711</v>
      </c>
      <c r="G126" s="122">
        <v>1.084865738247287</v>
      </c>
      <c r="H126" s="123">
        <v>11.094199222053103</v>
      </c>
      <c r="I126" s="121">
        <v>0.3582165931043102</v>
      </c>
      <c r="J126" s="124">
        <v>-1.2711597759738291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 t="s">
        <v>108</v>
      </c>
      <c r="E127" s="69">
        <v>-6.6221317493212029</v>
      </c>
      <c r="F127" s="4">
        <v>3.6228209343847961</v>
      </c>
      <c r="G127" s="67">
        <v>0.31207185264119364</v>
      </c>
      <c r="H127" s="68">
        <v>9.9074305729296874</v>
      </c>
      <c r="I127" s="69">
        <v>-0.35693798202560689</v>
      </c>
      <c r="J127" s="70">
        <v>-4.0095787793196669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112">
        <v>-0.8</v>
      </c>
      <c r="D128" s="4" t="s">
        <v>109</v>
      </c>
      <c r="E128" s="69">
        <v>-1.35842520350824</v>
      </c>
      <c r="F128" s="4">
        <v>-8.5506780066945236</v>
      </c>
      <c r="G128" s="67">
        <v>0.11381743683132051</v>
      </c>
      <c r="H128" s="68">
        <v>8.7268232385661282</v>
      </c>
      <c r="I128" s="69">
        <v>-4.3817565406512049</v>
      </c>
      <c r="J128" s="70">
        <v>-8.6866218692730595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0.6</v>
      </c>
      <c r="P128" s="70">
        <v>10.3</v>
      </c>
      <c r="Q128" s="71">
        <v>0.5</v>
      </c>
      <c r="R128" s="68">
        <v>1.5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 t="s">
        <v>106</v>
      </c>
      <c r="E129" s="121">
        <v>-5.4317431059158316</v>
      </c>
      <c r="F129" s="120">
        <v>0.59926239301362205</v>
      </c>
      <c r="G129" s="122">
        <v>-0.15158405335757852</v>
      </c>
      <c r="H129" s="123">
        <v>7.5604180274330579</v>
      </c>
      <c r="I129" s="121">
        <v>0.38132191597539666</v>
      </c>
      <c r="J129" s="124">
        <v>-9.0440686185366932</v>
      </c>
      <c r="K129" s="125">
        <v>8.52758465277625</v>
      </c>
      <c r="L129" s="123">
        <v>8.98334466391292</v>
      </c>
      <c r="M129" s="120">
        <v>3.0255952828975419</v>
      </c>
      <c r="N129" s="122">
        <v>2.225303153381053</v>
      </c>
      <c r="O129" s="126">
        <v>0.7</v>
      </c>
      <c r="P129" s="124">
        <v>10.199999999999999</v>
      </c>
      <c r="Q129" s="125">
        <v>0.8</v>
      </c>
      <c r="R129" s="123">
        <v>2.5</v>
      </c>
      <c r="S129" s="120">
        <v>380.04240000000004</v>
      </c>
    </row>
    <row r="130" spans="1:19" ht="14.25" customHeight="1">
      <c r="A130" s="65"/>
      <c r="B130" s="66">
        <v>7</v>
      </c>
      <c r="C130" s="114"/>
      <c r="D130" s="196">
        <v>1.9</v>
      </c>
      <c r="E130" s="69">
        <v>-3.8425796695184977</v>
      </c>
      <c r="F130" s="4">
        <v>0.57648029444101745</v>
      </c>
      <c r="G130" s="67">
        <v>0.34917261272200406</v>
      </c>
      <c r="H130" s="68">
        <v>6.4755154639175139</v>
      </c>
      <c r="I130" s="69">
        <v>1.1596134621792542</v>
      </c>
      <c r="J130" s="70">
        <v>-8.9442111577684447</v>
      </c>
      <c r="K130" s="71">
        <v>8.7722140467169041</v>
      </c>
      <c r="L130" s="68">
        <v>9.3460567653199274</v>
      </c>
      <c r="M130" s="4">
        <v>2.9749224565549293</v>
      </c>
      <c r="N130" s="67">
        <v>2.020557532295153</v>
      </c>
      <c r="O130" s="116">
        <v>0.4</v>
      </c>
      <c r="P130" s="70">
        <v>9.4</v>
      </c>
      <c r="Q130" s="71">
        <v>0</v>
      </c>
      <c r="R130" s="68">
        <v>2.7</v>
      </c>
      <c r="S130" s="4">
        <v>383.07071428571425</v>
      </c>
    </row>
    <row r="131" spans="1:19" ht="14.25" customHeight="1">
      <c r="A131" s="118"/>
      <c r="B131" s="119">
        <v>8</v>
      </c>
      <c r="C131" s="112">
        <v>0.6</v>
      </c>
      <c r="D131" s="120" t="s">
        <v>106</v>
      </c>
      <c r="E131" s="121">
        <v>0.59171228149763611</v>
      </c>
      <c r="F131" s="120">
        <v>0.20848209058312861</v>
      </c>
      <c r="G131" s="122">
        <v>0.11346444780635512</v>
      </c>
      <c r="H131" s="123">
        <v>5.3155088724436972</v>
      </c>
      <c r="I131" s="121">
        <v>2.3255813953488413</v>
      </c>
      <c r="J131" s="124">
        <v>-6.2190556696051225</v>
      </c>
      <c r="K131" s="125">
        <v>8.9956512830772741</v>
      </c>
      <c r="L131" s="123">
        <v>9.6120383234041018</v>
      </c>
      <c r="M131" s="120">
        <v>2.9103500239430424</v>
      </c>
      <c r="N131" s="122">
        <v>1.7185654950054419</v>
      </c>
      <c r="O131" s="126">
        <v>-0.1</v>
      </c>
      <c r="P131" s="124">
        <v>8</v>
      </c>
      <c r="Q131" s="125">
        <v>-0.2</v>
      </c>
      <c r="R131" s="123">
        <v>2.6</v>
      </c>
      <c r="S131" s="120">
        <v>378.67523809523817</v>
      </c>
    </row>
    <row r="132" spans="1:19" ht="14.25" customHeight="1">
      <c r="A132" s="118"/>
      <c r="B132" s="119">
        <v>9</v>
      </c>
      <c r="C132" s="113"/>
      <c r="D132" s="120">
        <v>0.3</v>
      </c>
      <c r="E132" s="121">
        <v>-2.2442173655378594</v>
      </c>
      <c r="F132" s="120">
        <v>5.627141476351305</v>
      </c>
      <c r="G132" s="122">
        <v>0.67245938798641269</v>
      </c>
      <c r="H132" s="123">
        <v>5.1203155818540402</v>
      </c>
      <c r="I132" s="121">
        <v>1.912181303116145</v>
      </c>
      <c r="J132" s="124">
        <v>-4.4661717665519962</v>
      </c>
      <c r="K132" s="125">
        <v>8.9130085719370999</v>
      </c>
      <c r="L132" s="123">
        <v>9.624144916498901</v>
      </c>
      <c r="M132" s="120">
        <v>3.012246871024038</v>
      </c>
      <c r="N132" s="122">
        <v>2.0343425189360609</v>
      </c>
      <c r="O132" s="126">
        <v>1.2</v>
      </c>
      <c r="P132" s="124">
        <v>8.9</v>
      </c>
      <c r="Q132" s="125">
        <v>0.5</v>
      </c>
      <c r="R132" s="123">
        <v>3.6</v>
      </c>
      <c r="S132" s="120">
        <v>375.16047619047612</v>
      </c>
    </row>
    <row r="133" spans="1:19" ht="14.25" customHeight="1">
      <c r="A133" s="65"/>
      <c r="B133" s="66">
        <v>10</v>
      </c>
      <c r="C133" s="114"/>
      <c r="D133" s="4">
        <v>0.3</v>
      </c>
      <c r="E133" s="69">
        <v>9.4619284781790149</v>
      </c>
      <c r="F133" s="4">
        <v>-6.8166202675368321</v>
      </c>
      <c r="G133" s="122">
        <v>0.43530471329928933</v>
      </c>
      <c r="H133" s="123">
        <v>5.0310022761164808</v>
      </c>
      <c r="I133" s="69">
        <v>1.0044854381199064</v>
      </c>
      <c r="J133" s="70">
        <v>-5.964004234795917</v>
      </c>
      <c r="K133" s="71">
        <v>8.8864690786627207</v>
      </c>
      <c r="L133" s="68">
        <v>9.783292926229608</v>
      </c>
      <c r="M133" s="4">
        <v>3.0992949637925093</v>
      </c>
      <c r="N133" s="67">
        <v>2.0707976320931243</v>
      </c>
      <c r="O133" s="116">
        <v>0.3</v>
      </c>
      <c r="P133" s="70">
        <v>8.6999999999999993</v>
      </c>
      <c r="Q133" s="71">
        <v>-0.2</v>
      </c>
      <c r="R133" s="68">
        <v>3.5</v>
      </c>
      <c r="S133" s="4">
        <v>359.91089999999997</v>
      </c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>
        <v>0.7472724555372956</v>
      </c>
      <c r="H134" s="123">
        <v>4.7959580256509815</v>
      </c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>
        <v>371.05166666666673</v>
      </c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46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47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48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3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3"/>
      <c r="N142" s="7"/>
      <c r="O142" s="7"/>
      <c r="P142" s="7"/>
      <c r="Q142" s="7"/>
      <c r="R142" s="7"/>
      <c r="S142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46"/>
  <sheetViews>
    <sheetView zoomScale="85" zoomScaleNormal="85" workbookViewId="0">
      <pane xSplit="2" ySplit="3" topLeftCell="C108" activePane="bottomRight" state="frozen"/>
      <selection pane="topRight"/>
      <selection pane="bottomLeft"/>
      <selection pane="bottomRight" activeCell="R123" sqref="R123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7" t="s">
        <v>0</v>
      </c>
      <c r="B1" s="376" t="s">
        <v>1</v>
      </c>
      <c r="C1" s="391" t="s">
        <v>49</v>
      </c>
      <c r="D1" s="390"/>
      <c r="E1" s="391" t="s">
        <v>50</v>
      </c>
      <c r="F1" s="390"/>
      <c r="G1" s="8" t="s">
        <v>51</v>
      </c>
      <c r="H1" s="391" t="s">
        <v>52</v>
      </c>
      <c r="I1" s="390"/>
      <c r="J1" s="391" t="s">
        <v>53</v>
      </c>
      <c r="K1" s="390"/>
      <c r="L1" s="391" t="s">
        <v>54</v>
      </c>
      <c r="M1" s="390"/>
      <c r="N1" s="391" t="s">
        <v>55</v>
      </c>
      <c r="O1" s="390"/>
      <c r="P1" s="8" t="s">
        <v>56</v>
      </c>
      <c r="Q1" s="376" t="s">
        <v>57</v>
      </c>
      <c r="R1" s="8" t="s">
        <v>101</v>
      </c>
    </row>
    <row r="2" spans="1:32" ht="14.25" customHeight="1">
      <c r="A2" s="9"/>
      <c r="B2" s="10"/>
      <c r="C2" s="11"/>
      <c r="D2" s="10"/>
      <c r="E2" s="378"/>
      <c r="F2" s="379"/>
      <c r="G2" s="1" t="s">
        <v>58</v>
      </c>
      <c r="H2" s="385" t="s">
        <v>59</v>
      </c>
      <c r="I2" s="386"/>
      <c r="J2" s="385" t="s">
        <v>59</v>
      </c>
      <c r="K2" s="386"/>
      <c r="L2" s="385" t="s">
        <v>59</v>
      </c>
      <c r="M2" s="386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30</v>
      </c>
      <c r="D3" s="19" t="s">
        <v>30</v>
      </c>
      <c r="E3" s="17" t="s">
        <v>30</v>
      </c>
      <c r="F3" s="19" t="s">
        <v>30</v>
      </c>
      <c r="G3" s="16" t="s">
        <v>60</v>
      </c>
      <c r="H3" s="17" t="s">
        <v>61</v>
      </c>
      <c r="I3" s="19" t="s">
        <v>30</v>
      </c>
      <c r="J3" s="17" t="s">
        <v>61</v>
      </c>
      <c r="K3" s="19" t="s">
        <v>30</v>
      </c>
      <c r="L3" s="17" t="s">
        <v>61</v>
      </c>
      <c r="M3" s="19" t="s">
        <v>31</v>
      </c>
      <c r="N3" s="17" t="s">
        <v>61</v>
      </c>
      <c r="O3" s="19" t="s">
        <v>61</v>
      </c>
      <c r="P3" s="16" t="s">
        <v>61</v>
      </c>
      <c r="Q3" s="19" t="s">
        <v>61</v>
      </c>
      <c r="R3" s="16" t="s">
        <v>100</v>
      </c>
    </row>
    <row r="4" spans="1:32" ht="14.25" customHeight="1">
      <c r="A4" s="48"/>
      <c r="B4" s="50"/>
      <c r="C4" s="26"/>
      <c r="D4" s="27" t="s">
        <v>36</v>
      </c>
      <c r="E4" s="199"/>
      <c r="F4" s="27" t="s">
        <v>36</v>
      </c>
      <c r="G4" s="23" t="s">
        <v>35</v>
      </c>
      <c r="H4" s="26" t="s">
        <v>62</v>
      </c>
      <c r="I4" s="27"/>
      <c r="J4" s="26" t="s">
        <v>62</v>
      </c>
      <c r="K4" s="27"/>
      <c r="L4" s="26" t="s">
        <v>62</v>
      </c>
      <c r="M4" s="27"/>
      <c r="N4" s="26" t="s">
        <v>62</v>
      </c>
      <c r="O4" s="27"/>
      <c r="P4" s="23" t="s">
        <v>36</v>
      </c>
      <c r="Q4" s="29" t="s">
        <v>36</v>
      </c>
      <c r="R4" s="23" t="s">
        <v>62</v>
      </c>
    </row>
    <row r="5" spans="1:32" hidden="1">
      <c r="A5" s="30">
        <v>2014</v>
      </c>
      <c r="B5" s="200"/>
      <c r="C5" s="64" t="s">
        <v>39</v>
      </c>
      <c r="D5" s="201">
        <f>D26</f>
        <v>15.281031343630325</v>
      </c>
      <c r="E5" s="64" t="s">
        <v>39</v>
      </c>
      <c r="F5" s="201">
        <f>F26</f>
        <v>9.3470644049861598</v>
      </c>
      <c r="G5" s="202">
        <v>570.00590361445802</v>
      </c>
      <c r="H5" s="203">
        <f>SUM(H15:H26)</f>
        <v>75064.697829607408</v>
      </c>
      <c r="I5" s="204">
        <v>-2.1</v>
      </c>
      <c r="J5" s="203">
        <f>SUM(J15:J26)</f>
        <v>68598.849439227008</v>
      </c>
      <c r="K5" s="204">
        <v>-8.1656566718521617</v>
      </c>
      <c r="L5" s="203">
        <f>SUM(L15:L26)</f>
        <v>6465.8483903804017</v>
      </c>
      <c r="M5" s="204">
        <v>223.6</v>
      </c>
      <c r="N5" s="203">
        <v>-4287.966966033925</v>
      </c>
      <c r="O5" s="201" t="s">
        <v>39</v>
      </c>
      <c r="P5" s="205">
        <v>40446.93</v>
      </c>
      <c r="Q5" s="206">
        <v>151968.59464154925</v>
      </c>
      <c r="R5" s="195"/>
    </row>
    <row r="6" spans="1:32" hidden="1">
      <c r="A6" s="30">
        <v>2015</v>
      </c>
      <c r="B6" s="200"/>
      <c r="C6" s="64" t="s">
        <v>39</v>
      </c>
      <c r="D6" s="201">
        <f>D38</f>
        <v>10.667453661338966</v>
      </c>
      <c r="E6" s="64" t="s">
        <v>39</v>
      </c>
      <c r="F6" s="201">
        <f>F38</f>
        <v>11.030429592890979</v>
      </c>
      <c r="G6" s="202">
        <v>654.24900000000002</v>
      </c>
      <c r="H6" s="203">
        <v>62035.090309759951</v>
      </c>
      <c r="I6" s="204">
        <v>-17.357836501818635</v>
      </c>
      <c r="J6" s="203">
        <v>58608.965864558464</v>
      </c>
      <c r="K6" s="204">
        <v>-14.562756746406901</v>
      </c>
      <c r="L6" s="203">
        <v>3426.124445201488</v>
      </c>
      <c r="M6" s="204">
        <v>-47.011989172237293</v>
      </c>
      <c r="N6" s="203">
        <v>-5647.4714842462017</v>
      </c>
      <c r="O6" s="201" t="s">
        <v>39</v>
      </c>
      <c r="P6" s="205">
        <v>38642.55871094</v>
      </c>
      <c r="Q6" s="206">
        <f>Q38</f>
        <v>162988.76224603038</v>
      </c>
      <c r="R6" s="195"/>
    </row>
    <row r="7" spans="1:32" hidden="1">
      <c r="A7" s="39">
        <v>2016</v>
      </c>
      <c r="B7" s="207"/>
      <c r="C7" s="64" t="s">
        <v>39</v>
      </c>
      <c r="D7" s="164">
        <f>D50</f>
        <v>4.1117799908323427</v>
      </c>
      <c r="E7" s="64" t="s">
        <v>39</v>
      </c>
      <c r="F7" s="164">
        <f>F50</f>
        <v>7.3411302761937858</v>
      </c>
      <c r="G7" s="208">
        <v>676.83242063492003</v>
      </c>
      <c r="H7" s="209">
        <v>60718.332353969781</v>
      </c>
      <c r="I7" s="210">
        <v>-2.1226018197365359</v>
      </c>
      <c r="J7" s="209">
        <v>55854.733590976466</v>
      </c>
      <c r="K7" s="210">
        <v>-4.6993360707760168</v>
      </c>
      <c r="L7" s="209">
        <v>4863.5987629933134</v>
      </c>
      <c r="M7" s="210">
        <v>41.956278611102469</v>
      </c>
      <c r="N7" s="209">
        <v>-4974.10261622091</v>
      </c>
      <c r="O7" s="164" t="s">
        <v>63</v>
      </c>
      <c r="P7" s="211">
        <f>P50</f>
        <v>40493.648943029999</v>
      </c>
      <c r="Q7" s="212">
        <f>Q50</f>
        <v>164871.21932441051</v>
      </c>
      <c r="R7" s="195"/>
    </row>
    <row r="8" spans="1:32" hidden="1">
      <c r="A8" s="39">
        <v>2017</v>
      </c>
      <c r="B8" s="207"/>
      <c r="C8" s="116" t="s">
        <v>39</v>
      </c>
      <c r="D8" s="164">
        <f>D62</f>
        <v>10.04786798869215</v>
      </c>
      <c r="E8" s="116" t="s">
        <v>39</v>
      </c>
      <c r="F8" s="164">
        <f>F62</f>
        <v>4.6226217285487703</v>
      </c>
      <c r="G8" s="213">
        <v>649.32878542510002</v>
      </c>
      <c r="H8" s="209">
        <v>68904.187418276604</v>
      </c>
      <c r="I8" s="210">
        <v>13.38614593720806</v>
      </c>
      <c r="J8" s="209">
        <v>61413.799389305001</v>
      </c>
      <c r="K8" s="210">
        <v>10.023468962528392</v>
      </c>
      <c r="L8" s="209">
        <v>7490.3880289716035</v>
      </c>
      <c r="M8" s="210">
        <v>51.30028656740577</v>
      </c>
      <c r="N8" s="209">
        <v>-6444.5502881840503</v>
      </c>
      <c r="O8" s="164" t="s">
        <v>39</v>
      </c>
      <c r="P8" s="212">
        <f>P62</f>
        <v>38982.627513810003</v>
      </c>
      <c r="Q8" s="212">
        <f>Q62</f>
        <v>178600.136180662</v>
      </c>
      <c r="R8" s="366">
        <v>5237.1835182124987</v>
      </c>
    </row>
    <row r="9" spans="1:32" hidden="1">
      <c r="A9" s="39">
        <v>2018</v>
      </c>
      <c r="B9" s="207"/>
      <c r="C9" s="116" t="s">
        <v>39</v>
      </c>
      <c r="D9" s="164">
        <f>D74</f>
        <v>9.6902067727977261</v>
      </c>
      <c r="E9" s="116" t="s">
        <v>39</v>
      </c>
      <c r="F9" s="164">
        <f>F74</f>
        <v>10.713342885062671</v>
      </c>
      <c r="G9" s="213">
        <v>640.29077235772354</v>
      </c>
      <c r="H9" s="209">
        <v>74838.121947413107</v>
      </c>
      <c r="I9" s="210">
        <v>8.6118634461431078</v>
      </c>
      <c r="J9" s="209">
        <v>70429.568218988992</v>
      </c>
      <c r="K9" s="210">
        <v>14.680363239754325</v>
      </c>
      <c r="L9" s="209">
        <v>4408.5537284241145</v>
      </c>
      <c r="M9" s="210">
        <v>-41.143853811410771</v>
      </c>
      <c r="N9" s="209">
        <f>O73</f>
        <v>-13265.293208035317</v>
      </c>
      <c r="O9" s="164" t="s">
        <v>39</v>
      </c>
      <c r="P9" s="212">
        <f>P74</f>
        <v>39860.627115120005</v>
      </c>
      <c r="Q9" s="212">
        <f>Q74</f>
        <v>184220.41911062901</v>
      </c>
      <c r="R9" s="369">
        <v>7942.6319350488584</v>
      </c>
    </row>
    <row r="10" spans="1:32">
      <c r="A10" s="39">
        <v>2019</v>
      </c>
      <c r="B10" s="207"/>
      <c r="C10" s="116" t="s">
        <v>39</v>
      </c>
      <c r="D10" s="164">
        <f>D86</f>
        <v>19.795158009409942</v>
      </c>
      <c r="E10" s="116" t="s">
        <v>39</v>
      </c>
      <c r="F10" s="164">
        <f>F86</f>
        <v>10.256903211495594</v>
      </c>
      <c r="G10" s="213">
        <v>702.73210526315813</v>
      </c>
      <c r="H10" s="209">
        <v>68792.346366155776</v>
      </c>
      <c r="I10" s="210">
        <v>-8.0784704692423261</v>
      </c>
      <c r="J10" s="209">
        <v>65776.232155130012</v>
      </c>
      <c r="K10" s="210">
        <v>-6.607077370388259</v>
      </c>
      <c r="L10" s="209">
        <v>3016.1142110257642</v>
      </c>
      <c r="M10" s="210">
        <v>-31.584950602294072</v>
      </c>
      <c r="N10" s="209">
        <f>O85</f>
        <v>-14505.468953671181</v>
      </c>
      <c r="O10" s="164" t="s">
        <v>39</v>
      </c>
      <c r="P10" s="214">
        <f>P86</f>
        <v>40656.9457205</v>
      </c>
      <c r="Q10" s="212">
        <f>Q86</f>
        <v>198396.21509148</v>
      </c>
      <c r="R10" s="366">
        <v>13579.090978759908</v>
      </c>
    </row>
    <row r="11" spans="1:32">
      <c r="A11" s="39">
        <v>2020</v>
      </c>
      <c r="B11" s="207"/>
      <c r="C11" s="116" t="s">
        <v>39</v>
      </c>
      <c r="D11" s="164">
        <f>D98</f>
        <v>53.91706927093005</v>
      </c>
      <c r="E11" s="116" t="s">
        <v>39</v>
      </c>
      <c r="F11" s="164">
        <f>F98</f>
        <v>4.9414904525445058</v>
      </c>
      <c r="G11" s="213">
        <f>AVERAGE(G87:G98)</f>
        <v>792.1652807682085</v>
      </c>
      <c r="H11" s="209">
        <v>74024.36303290975</v>
      </c>
      <c r="I11" s="210">
        <v>7.6055214615095679</v>
      </c>
      <c r="J11" s="209">
        <v>55107.52495621331</v>
      </c>
      <c r="K11" s="210">
        <v>-16.219699501417296</v>
      </c>
      <c r="L11" s="209">
        <v>18975.767172170654</v>
      </c>
      <c r="M11" s="210">
        <v>529.14617433260582</v>
      </c>
      <c r="N11" s="209">
        <f>O97</f>
        <v>-4952.3263917070408</v>
      </c>
      <c r="O11" s="164"/>
      <c r="P11" s="212">
        <f>P98</f>
        <v>39199.982718589999</v>
      </c>
      <c r="Q11" s="212">
        <f>Q98</f>
        <v>208485.44437896999</v>
      </c>
      <c r="R11" s="369">
        <v>9205.2601586204146</v>
      </c>
    </row>
    <row r="12" spans="1:32">
      <c r="A12" s="97">
        <v>2021</v>
      </c>
      <c r="B12" s="361"/>
      <c r="C12" s="126" t="s">
        <v>39</v>
      </c>
      <c r="D12" s="165">
        <f>D110</f>
        <v>22.164952759331324</v>
      </c>
      <c r="E12" s="126" t="s">
        <v>39</v>
      </c>
      <c r="F12" s="165">
        <f>F110</f>
        <v>12.160392705635514</v>
      </c>
      <c r="G12" s="362">
        <f>AVERAGE(G99:G110)</f>
        <v>759.06578033439985</v>
      </c>
      <c r="H12" s="363">
        <v>94774.015623668063</v>
      </c>
      <c r="I12" s="364">
        <v>28.030842469435946</v>
      </c>
      <c r="J12" s="363">
        <v>84304.313989236165</v>
      </c>
      <c r="K12" s="364">
        <v>52.981492194072757</v>
      </c>
      <c r="L12" s="363">
        <v>10528.256009132834</v>
      </c>
      <c r="M12" s="364">
        <v>-44.517363047259082</v>
      </c>
      <c r="N12" s="363">
        <f>O109</f>
        <v>-23193.387842411918</v>
      </c>
      <c r="O12" s="165"/>
      <c r="P12" s="365">
        <f>P110</f>
        <v>51329.829396380002</v>
      </c>
      <c r="Q12" s="365">
        <f>Q110</f>
        <v>237690.14095907001</v>
      </c>
      <c r="R12" s="367">
        <v>15251.537925051773</v>
      </c>
    </row>
    <row r="13" spans="1:32" ht="13.8" thickBot="1">
      <c r="A13" s="215">
        <v>2022</v>
      </c>
      <c r="B13" s="216"/>
      <c r="C13" s="217" t="s">
        <v>39</v>
      </c>
      <c r="D13" s="218">
        <f>D122</f>
        <v>-27.574187491022663</v>
      </c>
      <c r="E13" s="217" t="s">
        <v>39</v>
      </c>
      <c r="F13" s="218">
        <f>F122</f>
        <v>2.6110886917630749</v>
      </c>
      <c r="G13" s="219">
        <f>AVERAGE(G111:G122)</f>
        <v>872.67916377860001</v>
      </c>
      <c r="H13" s="220">
        <v>98548.327680118513</v>
      </c>
      <c r="I13" s="221">
        <v>3.9824334039380682</v>
      </c>
      <c r="J13" s="220">
        <v>94741.204198793304</v>
      </c>
      <c r="K13" s="221">
        <v>12.380019142187315</v>
      </c>
      <c r="L13" s="220">
        <v>2857.5692402873792</v>
      </c>
      <c r="M13" s="221">
        <v>-72.858095088272322</v>
      </c>
      <c r="N13" s="220">
        <f>O110</f>
        <v>0</v>
      </c>
      <c r="O13" s="218"/>
      <c r="P13" s="222">
        <f>P122</f>
        <v>39154.122554430003</v>
      </c>
      <c r="Q13" s="222">
        <f>Q122</f>
        <v>233324.89128747999</v>
      </c>
      <c r="R13" s="368">
        <v>17105.418586447977</v>
      </c>
    </row>
    <row r="14" spans="1:32" ht="14.1" customHeight="1" thickBot="1">
      <c r="A14" s="223"/>
      <c r="B14" s="224"/>
      <c r="C14" s="225" t="s">
        <v>42</v>
      </c>
      <c r="D14" s="226" t="s">
        <v>41</v>
      </c>
      <c r="E14" s="225" t="s">
        <v>42</v>
      </c>
      <c r="F14" s="226" t="s">
        <v>41</v>
      </c>
      <c r="G14" s="227" t="s">
        <v>64</v>
      </c>
      <c r="H14" s="228" t="s">
        <v>43</v>
      </c>
      <c r="I14" s="226" t="s">
        <v>41</v>
      </c>
      <c r="J14" s="228" t="s">
        <v>43</v>
      </c>
      <c r="K14" s="226" t="s">
        <v>41</v>
      </c>
      <c r="L14" s="228" t="s">
        <v>43</v>
      </c>
      <c r="M14" s="226" t="s">
        <v>41</v>
      </c>
      <c r="N14" s="225" t="s">
        <v>43</v>
      </c>
      <c r="O14" s="226" t="s">
        <v>65</v>
      </c>
      <c r="P14" s="229" t="s">
        <v>66</v>
      </c>
      <c r="Q14" s="230" t="s">
        <v>66</v>
      </c>
      <c r="R14" s="229" t="s">
        <v>43</v>
      </c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</row>
    <row r="15" spans="1:32" ht="13.8" hidden="1" thickBot="1">
      <c r="A15" s="231">
        <v>2014</v>
      </c>
      <c r="B15" s="232">
        <v>1</v>
      </c>
      <c r="C15" s="233">
        <v>1.0937991604789365</v>
      </c>
      <c r="D15" s="234">
        <v>11.137762184532995</v>
      </c>
      <c r="E15" s="235">
        <v>0.93108170134901247</v>
      </c>
      <c r="F15" s="236">
        <v>12.951667835057235</v>
      </c>
      <c r="G15" s="237">
        <v>537.03</v>
      </c>
      <c r="H15" s="238">
        <v>5490.690390024778</v>
      </c>
      <c r="I15" s="236">
        <v>-19.513759945989563</v>
      </c>
      <c r="J15" s="238">
        <v>6082.0383277658357</v>
      </c>
      <c r="K15" s="234">
        <v>-8.4437647821999811</v>
      </c>
      <c r="L15" s="238">
        <v>-591.34793774105765</v>
      </c>
      <c r="M15" s="239">
        <v>-591.34793774105765</v>
      </c>
      <c r="N15" s="240"/>
      <c r="O15" s="241"/>
      <c r="P15" s="242">
        <v>40001.763695019967</v>
      </c>
      <c r="Q15" s="243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4">
        <v>6188.5757229670098</v>
      </c>
      <c r="I16" s="68">
        <v>10.991481382850621</v>
      </c>
      <c r="J16" s="244">
        <v>5398.450047577061</v>
      </c>
      <c r="K16" s="70">
        <v>-6.6951472219872521</v>
      </c>
      <c r="L16" s="244">
        <v>790.12567538994881</v>
      </c>
      <c r="M16" s="245">
        <v>198.77773764889116</v>
      </c>
      <c r="N16" s="246">
        <v>-1065.250767305371</v>
      </c>
      <c r="O16" s="191">
        <f>N16</f>
        <v>-1065.250767305371</v>
      </c>
      <c r="P16" s="211">
        <v>39975.693773890001</v>
      </c>
      <c r="Q16" s="247">
        <v>135735.05492529902</v>
      </c>
      <c r="R16" s="195"/>
    </row>
    <row r="17" spans="1:18" ht="13.8" hidden="1" thickBot="1">
      <c r="A17" s="72"/>
      <c r="B17" s="248">
        <v>3</v>
      </c>
      <c r="C17" s="217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49">
        <v>7292.4151065157685</v>
      </c>
      <c r="I17" s="75">
        <v>17.837541488291752</v>
      </c>
      <c r="J17" s="249">
        <v>5651.2978930650288</v>
      </c>
      <c r="K17" s="77">
        <v>-0.79195129126733432</v>
      </c>
      <c r="L17" s="249">
        <v>1641.1172134507397</v>
      </c>
      <c r="M17" s="250">
        <v>1839.8949510996308</v>
      </c>
      <c r="N17" s="251"/>
      <c r="O17" s="193"/>
      <c r="P17" s="252">
        <v>40969.677416070008</v>
      </c>
      <c r="Q17" s="253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4">
        <v>6670.1124624275253</v>
      </c>
      <c r="I18" s="68">
        <v>-1.5174399026709806</v>
      </c>
      <c r="J18" s="244">
        <v>5831.7250458350536</v>
      </c>
      <c r="K18" s="70">
        <v>-8.8413815747966815</v>
      </c>
      <c r="L18" s="244">
        <v>838.38741659247171</v>
      </c>
      <c r="M18" s="245">
        <v>2678.2823676921025</v>
      </c>
      <c r="N18" s="254"/>
      <c r="O18" s="186"/>
      <c r="P18" s="211">
        <v>40282.600968610008</v>
      </c>
      <c r="Q18" s="247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5">
        <v>6906.392883873179</v>
      </c>
      <c r="I19" s="60">
        <v>-1.6342015625725237</v>
      </c>
      <c r="J19" s="255">
        <v>5441.3869905214578</v>
      </c>
      <c r="K19" s="62">
        <v>-18.627884738943557</v>
      </c>
      <c r="L19" s="255">
        <v>1465.0058933517212</v>
      </c>
      <c r="M19" s="256">
        <v>4143.2882610438237</v>
      </c>
      <c r="N19" s="246">
        <v>-631.73816000735974</v>
      </c>
      <c r="O19" s="191">
        <f>O16+N19</f>
        <v>-1696.9889273127308</v>
      </c>
      <c r="P19" s="205">
        <v>40903.754090000002</v>
      </c>
      <c r="Q19" s="257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5">
        <v>6125.4314125137234</v>
      </c>
      <c r="I20" s="60">
        <v>-3.5181488879360456</v>
      </c>
      <c r="J20" s="255">
        <v>5683.1989870100933</v>
      </c>
      <c r="K20" s="62">
        <v>-1.5237342373069618</v>
      </c>
      <c r="L20" s="255">
        <v>442.23242550363011</v>
      </c>
      <c r="M20" s="256">
        <v>4585.5206865474538</v>
      </c>
      <c r="N20" s="251"/>
      <c r="O20" s="193"/>
      <c r="P20" s="205">
        <v>41087.571941158698</v>
      </c>
      <c r="Q20" s="257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5">
        <v>6257.7984773346625</v>
      </c>
      <c r="I21" s="60">
        <v>-2.6608728043106544</v>
      </c>
      <c r="J21" s="255">
        <v>6082.6214009838941</v>
      </c>
      <c r="K21" s="62">
        <v>-7.3021036617169299</v>
      </c>
      <c r="L21" s="255">
        <v>175.1770763507684</v>
      </c>
      <c r="M21" s="256">
        <v>4760.6977628982222</v>
      </c>
      <c r="N21" s="254"/>
      <c r="O21" s="186"/>
      <c r="P21" s="205">
        <v>40369.453767539984</v>
      </c>
      <c r="Q21" s="257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5">
        <v>5857.9904355299896</v>
      </c>
      <c r="I22" s="60">
        <v>-8.764452841079418</v>
      </c>
      <c r="J22" s="255">
        <v>5642.898676302354</v>
      </c>
      <c r="K22" s="62">
        <v>-16.118486886302108</v>
      </c>
      <c r="L22" s="255">
        <v>215.09175922763552</v>
      </c>
      <c r="M22" s="256">
        <v>4975.7895221258577</v>
      </c>
      <c r="N22" s="246">
        <v>-1569.8780371944067</v>
      </c>
      <c r="O22" s="191">
        <f>O19+N22</f>
        <v>-3266.8669645071377</v>
      </c>
      <c r="P22" s="205">
        <v>40296.809624239999</v>
      </c>
      <c r="Q22" s="257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5">
        <v>5775.9515960462959</v>
      </c>
      <c r="I23" s="60">
        <v>-1.1122353842110355</v>
      </c>
      <c r="J23" s="255">
        <v>5441.1893910747449</v>
      </c>
      <c r="K23" s="62">
        <v>-6.5671144773282393</v>
      </c>
      <c r="L23" s="255">
        <v>334.762204971551</v>
      </c>
      <c r="M23" s="256">
        <v>5310.5517270974087</v>
      </c>
      <c r="N23" s="258"/>
      <c r="O23" s="193"/>
      <c r="P23" s="205">
        <v>40087.22348552</v>
      </c>
      <c r="Q23" s="205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5">
        <v>6073.475798720483</v>
      </c>
      <c r="I24" s="60">
        <v>-13.078392115565318</v>
      </c>
      <c r="J24" s="255">
        <v>5774.0678359605035</v>
      </c>
      <c r="K24" s="62">
        <v>-13.75216008287239</v>
      </c>
      <c r="L24" s="255">
        <v>299.40796275997945</v>
      </c>
      <c r="M24" s="256">
        <v>5609.9596898573882</v>
      </c>
      <c r="N24" s="152"/>
      <c r="O24" s="186"/>
      <c r="P24" s="205">
        <v>39814.017177860005</v>
      </c>
      <c r="Q24" s="205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5">
        <v>5588.0770043407329</v>
      </c>
      <c r="I25" s="60">
        <v>-7.9114857008042216</v>
      </c>
      <c r="J25" s="255">
        <v>5336.8286375731268</v>
      </c>
      <c r="K25" s="62">
        <v>-11.526328508170725</v>
      </c>
      <c r="L25" s="255">
        <v>251.24836676760606</v>
      </c>
      <c r="M25" s="256">
        <v>5861.2080566249942</v>
      </c>
      <c r="N25" s="246">
        <v>-1021.100001526787</v>
      </c>
      <c r="O25" s="191">
        <f>O22+N25</f>
        <v>-4287.966966033925</v>
      </c>
      <c r="P25" s="205">
        <v>39911.145989679986</v>
      </c>
      <c r="Q25" s="205">
        <v>146885.92987261424</v>
      </c>
      <c r="R25" s="195"/>
    </row>
    <row r="26" spans="1:18" ht="13.8" hidden="1" thickBot="1">
      <c r="A26" s="79"/>
      <c r="B26" s="259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0">
        <v>6837.786539313257</v>
      </c>
      <c r="I26" s="82">
        <v>8.6224954368511639</v>
      </c>
      <c r="J26" s="260">
        <v>6233.1462055578495</v>
      </c>
      <c r="K26" s="84">
        <v>5.0354488234539918</v>
      </c>
      <c r="L26" s="260">
        <v>604.64033375540748</v>
      </c>
      <c r="M26" s="261">
        <v>6465.8483903804017</v>
      </c>
      <c r="N26" s="262"/>
      <c r="O26" s="263"/>
      <c r="P26" s="264">
        <v>40446.936425760003</v>
      </c>
      <c r="Q26" s="265">
        <v>151968.59464154925</v>
      </c>
      <c r="R26" s="195"/>
    </row>
    <row r="27" spans="1:18" ht="13.8" hidden="1" thickBot="1">
      <c r="A27" s="231">
        <v>2015</v>
      </c>
      <c r="B27" s="232">
        <v>1</v>
      </c>
      <c r="C27" s="233">
        <v>-0.29829524540214702</v>
      </c>
      <c r="D27" s="234">
        <v>13.693574148724474</v>
      </c>
      <c r="E27" s="235">
        <v>0.22977821733904946</v>
      </c>
      <c r="F27" s="236">
        <v>8.5794136810047217</v>
      </c>
      <c r="G27" s="237">
        <v>620.91</v>
      </c>
      <c r="H27" s="238">
        <v>5979.8378533771993</v>
      </c>
      <c r="I27" s="236">
        <v>8.9086695589516651</v>
      </c>
      <c r="J27" s="238">
        <v>5040.8607248611524</v>
      </c>
      <c r="K27" s="234">
        <v>-17.118892496146888</v>
      </c>
      <c r="L27" s="238">
        <v>938.97712851604683</v>
      </c>
      <c r="M27" s="239">
        <v>-258.78589720003566</v>
      </c>
      <c r="N27" s="266"/>
      <c r="O27" s="267"/>
      <c r="P27" s="242">
        <v>39956.954039999997</v>
      </c>
      <c r="Q27" s="243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5">
        <v>5122.4527953872393</v>
      </c>
      <c r="I28" s="60">
        <v>-17.227274502324995</v>
      </c>
      <c r="J28" s="255">
        <v>4501.290691950273</v>
      </c>
      <c r="K28" s="62">
        <v>-16.618832215173541</v>
      </c>
      <c r="L28" s="255">
        <v>621.16210343696639</v>
      </c>
      <c r="M28" s="256">
        <v>-21.384392029735555</v>
      </c>
      <c r="N28" s="246">
        <v>-34.542499227972144</v>
      </c>
      <c r="O28" s="191">
        <f>N28</f>
        <v>-34.542499227972144</v>
      </c>
      <c r="P28" s="205">
        <v>38032.385829999999</v>
      </c>
      <c r="Q28" s="257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5">
        <v>6001.8760623716662</v>
      </c>
      <c r="I29" s="60">
        <v>-17.697004700006815</v>
      </c>
      <c r="J29" s="255">
        <v>5135.4724508378004</v>
      </c>
      <c r="K29" s="62">
        <v>-9.127557102594464</v>
      </c>
      <c r="L29" s="255">
        <v>866.40361153386584</v>
      </c>
      <c r="M29" s="256">
        <v>-47.206475903564574</v>
      </c>
      <c r="N29" s="258"/>
      <c r="O29" s="193"/>
      <c r="P29" s="205">
        <v>38427.469590000001</v>
      </c>
      <c r="Q29" s="257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5">
        <v>5801.3667294816614</v>
      </c>
      <c r="I30" s="60">
        <v>-13.024454052903511</v>
      </c>
      <c r="J30" s="255">
        <v>4745.7833207130552</v>
      </c>
      <c r="K30" s="62">
        <v>-18.621277865244434</v>
      </c>
      <c r="L30" s="255">
        <v>1055.5834087686062</v>
      </c>
      <c r="M30" s="256">
        <v>25.906399342072952</v>
      </c>
      <c r="N30" s="254"/>
      <c r="O30" s="186"/>
      <c r="P30" s="205">
        <v>38818.559222030002</v>
      </c>
      <c r="Q30" s="257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5">
        <v>4987.6841757899792</v>
      </c>
      <c r="I31" s="60">
        <v>-27.781632761777775</v>
      </c>
      <c r="J31" s="255">
        <v>4270.9392942642517</v>
      </c>
      <c r="K31" s="62">
        <v>-21.510098404984788</v>
      </c>
      <c r="L31" s="255">
        <v>716.74488152572758</v>
      </c>
      <c r="M31" s="256">
        <v>-51.0756315194119</v>
      </c>
      <c r="N31" s="246">
        <v>-598.04835583674685</v>
      </c>
      <c r="O31" s="191">
        <f>O28+N31</f>
        <v>-632.59085506471899</v>
      </c>
      <c r="P31" s="205">
        <v>38722.950477830003</v>
      </c>
      <c r="Q31" s="257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6">
        <v>27.684616037230736</v>
      </c>
      <c r="N32" s="251"/>
      <c r="O32" s="193"/>
      <c r="P32" s="205">
        <v>38179.32422378</v>
      </c>
      <c r="Q32" s="257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6">
        <v>-320.0159225784451</v>
      </c>
      <c r="N33" s="254"/>
      <c r="O33" s="186"/>
      <c r="P33" s="205">
        <v>38181.270502879997</v>
      </c>
      <c r="Q33" s="205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6">
        <v>-271.58407972911806</v>
      </c>
      <c r="N34" s="246">
        <v>-2933.3625318683435</v>
      </c>
      <c r="O34" s="191">
        <f>O31+N34</f>
        <v>-3565.9533869330626</v>
      </c>
      <c r="P34" s="205">
        <v>38403.080862490002</v>
      </c>
      <c r="Q34" s="205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6">
        <v>-219.42589893468178</v>
      </c>
      <c r="N35" s="258"/>
      <c r="O35" s="193"/>
      <c r="P35" s="205">
        <v>38245.372536019997</v>
      </c>
      <c r="Q35" s="205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6">
        <v>-247.21525929233476</v>
      </c>
      <c r="N36" s="152"/>
      <c r="O36" s="186"/>
      <c r="P36" s="205">
        <v>38593.14009216</v>
      </c>
      <c r="Q36" s="205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6">
        <v>3.3946296975402745</v>
      </c>
      <c r="N37" s="246">
        <v>-1944.5827836251729</v>
      </c>
      <c r="O37" s="191">
        <f>O34+N37</f>
        <v>-5510.5361705582354</v>
      </c>
      <c r="P37" s="205">
        <v>38458.776444169998</v>
      </c>
      <c r="Q37" s="205">
        <v>164432.99837826431</v>
      </c>
      <c r="R37" s="195"/>
    </row>
    <row r="38" spans="1:18" ht="13.8" hidden="1" thickBot="1">
      <c r="A38" s="79"/>
      <c r="B38" s="259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8">
        <v>5105.3219186291681</v>
      </c>
      <c r="I38" s="82">
        <v>-25.336629196062709</v>
      </c>
      <c r="J38" s="268">
        <v>5107.461042522983</v>
      </c>
      <c r="K38" s="84">
        <v>-18.059662422664459</v>
      </c>
      <c r="L38" s="268">
        <v>-2.1391238938149399</v>
      </c>
      <c r="M38" s="261">
        <v>-100.35378451856312</v>
      </c>
      <c r="N38" s="262"/>
      <c r="O38" s="263"/>
      <c r="P38" s="264">
        <v>38642.55871094</v>
      </c>
      <c r="Q38" s="264">
        <v>162988.76224603038</v>
      </c>
      <c r="R38" s="195"/>
    </row>
    <row r="39" spans="1:18" ht="13.8" hidden="1" thickBot="1">
      <c r="A39" s="231">
        <v>2016</v>
      </c>
      <c r="B39" s="232">
        <v>1</v>
      </c>
      <c r="C39" s="233">
        <v>2.1573153639464104</v>
      </c>
      <c r="D39" s="234">
        <v>13.393146005208756</v>
      </c>
      <c r="E39" s="235">
        <v>1.0620483615485954</v>
      </c>
      <c r="F39" s="236">
        <v>11.952384258385141</v>
      </c>
      <c r="G39" s="237">
        <v>721.95</v>
      </c>
      <c r="H39" s="238">
        <v>5099.2408436881806</v>
      </c>
      <c r="I39" s="236">
        <v>-14.726101798758451</v>
      </c>
      <c r="J39" s="238">
        <v>4257.5031093135176</v>
      </c>
      <c r="K39" s="234">
        <v>-15.54015590401403</v>
      </c>
      <c r="L39" s="238">
        <v>841.73773437466298</v>
      </c>
      <c r="M39" s="234">
        <v>-10.355885270076847</v>
      </c>
      <c r="N39" s="266"/>
      <c r="O39" s="267"/>
      <c r="P39" s="242">
        <v>38459.281363139999</v>
      </c>
      <c r="Q39" s="243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5">
        <v>38254.668461759997</v>
      </c>
      <c r="Q40" s="205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8"/>
      <c r="O41" s="193"/>
      <c r="P41" s="205">
        <v>39552.980323700001</v>
      </c>
      <c r="Q41" s="205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4"/>
      <c r="O42" s="186"/>
      <c r="P42" s="205">
        <v>39868.062337119998</v>
      </c>
      <c r="Q42" s="205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6">
        <v>-1097.6489172951503</v>
      </c>
      <c r="O43" s="191">
        <f>O40+N43</f>
        <v>-884.80293540536786</v>
      </c>
      <c r="P43" s="205">
        <v>39848.212592650001</v>
      </c>
      <c r="Q43" s="205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1"/>
      <c r="O44" s="193"/>
      <c r="P44" s="205">
        <v>39693.948636939997</v>
      </c>
      <c r="Q44" s="205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4"/>
      <c r="O45" s="186"/>
      <c r="P45" s="205">
        <v>39426.713649179997</v>
      </c>
      <c r="Q45" s="205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5">
        <v>39076.990174029997</v>
      </c>
      <c r="Q46" s="205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8"/>
      <c r="O47" s="193"/>
      <c r="P47" s="205">
        <v>39436.637545830003</v>
      </c>
      <c r="Q47" s="205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5">
        <v>39528.429210800001</v>
      </c>
      <c r="Q48" s="205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5">
        <v>39430.185627469997</v>
      </c>
      <c r="Q49" s="205">
        <v>165862.21638062486</v>
      </c>
      <c r="R49" s="195"/>
    </row>
    <row r="50" spans="1:18" ht="13.8" hidden="1" thickBot="1">
      <c r="A50" s="79"/>
      <c r="B50" s="259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8">
        <v>6282.0076372648828</v>
      </c>
      <c r="I50" s="82">
        <v>23.048217867359622</v>
      </c>
      <c r="J50" s="268">
        <v>5321.1371640091211</v>
      </c>
      <c r="K50" s="84">
        <v>4.1836074657671141</v>
      </c>
      <c r="L50" s="268">
        <v>960.87047325576168</v>
      </c>
      <c r="M50" s="84">
        <v>-45018.878987515469</v>
      </c>
      <c r="N50" s="262"/>
      <c r="O50" s="263"/>
      <c r="P50" s="264">
        <v>40493.648943029999</v>
      </c>
      <c r="Q50" s="264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69">
        <v>5553.5361952103831</v>
      </c>
      <c r="I51" s="52">
        <v>8.9090781441423239</v>
      </c>
      <c r="J51" s="269">
        <v>4910.8295484524497</v>
      </c>
      <c r="K51" s="54">
        <v>15.345295643114042</v>
      </c>
      <c r="L51" s="269">
        <v>642.70664675793341</v>
      </c>
      <c r="M51" s="54">
        <v>-23.645261402542697</v>
      </c>
      <c r="N51" s="266"/>
      <c r="O51" s="267"/>
      <c r="P51" s="270">
        <v>39882.751542049999</v>
      </c>
      <c r="Q51" s="271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2">
        <v>39709.906638760003</v>
      </c>
      <c r="Q52" s="205">
        <v>162838.34166730699</v>
      </c>
      <c r="R52" s="195"/>
    </row>
    <row r="53" spans="1:18" ht="13.8" hidden="1" thickBot="1">
      <c r="A53" s="273"/>
      <c r="B53" s="274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5"/>
      <c r="O53" s="276"/>
      <c r="P53" s="187">
        <v>39021.959292500003</v>
      </c>
      <c r="Q53" s="188">
        <v>163022.10902426101</v>
      </c>
      <c r="R53" s="195"/>
    </row>
    <row r="54" spans="1:18" ht="13.8" hidden="1" thickBot="1">
      <c r="A54" s="273"/>
      <c r="B54" s="274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3"/>
      <c r="B55" s="274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3"/>
      <c r="B56" s="274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3"/>
      <c r="B57" s="274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3"/>
      <c r="B58" s="274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3"/>
      <c r="B59" s="274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3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3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3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7"/>
      <c r="O62" s="278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69">
        <v>6629.4937076212163</v>
      </c>
      <c r="I63" s="52">
        <v>19.137945263785628</v>
      </c>
      <c r="J63" s="269">
        <v>5485.1575159840995</v>
      </c>
      <c r="K63" s="54">
        <v>11.733662466167583</v>
      </c>
      <c r="L63" s="269">
        <v>1144.3361916371168</v>
      </c>
      <c r="M63" s="54">
        <v>74.596765606893783</v>
      </c>
      <c r="N63" s="266"/>
      <c r="O63" s="267"/>
      <c r="P63" s="270">
        <v>38708.22492167999</v>
      </c>
      <c r="Q63" s="271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2">
        <v>38391.853536590002</v>
      </c>
      <c r="Q64" s="205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5"/>
      <c r="O65" s="276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7"/>
      <c r="O74" s="278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69">
        <v>6722.7269415958081</v>
      </c>
      <c r="I75" s="75">
        <v>1.4063401835258116</v>
      </c>
      <c r="J75" s="269">
        <v>5650.1368936566068</v>
      </c>
      <c r="K75" s="54">
        <v>3.0077418418821944</v>
      </c>
      <c r="L75" s="269">
        <v>1072.5900479392012</v>
      </c>
      <c r="M75" s="54">
        <v>-6.2696735669578993</v>
      </c>
      <c r="N75" s="266"/>
      <c r="O75" s="267"/>
      <c r="P75" s="270">
        <v>38909.326389069996</v>
      </c>
      <c r="Q75" s="356">
        <v>185222.87451384001</v>
      </c>
      <c r="R75" s="271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2">
        <v>38713.501337289999</v>
      </c>
      <c r="Q76" s="357">
        <v>185946.55383240999</v>
      </c>
      <c r="R76" s="247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5"/>
      <c r="O77" s="276"/>
      <c r="P77" s="187">
        <v>38709.9864504</v>
      </c>
      <c r="Q77" s="358">
        <v>186102.63256629001</v>
      </c>
      <c r="R77" s="247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8">
        <v>189343.87685497999</v>
      </c>
      <c r="R78" s="247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8">
        <v>189600.43855213001</v>
      </c>
      <c r="R79" s="247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8">
        <v>193603.51299398</v>
      </c>
      <c r="R80" s="247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8">
        <v>194412.88738045</v>
      </c>
      <c r="R81" s="247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8">
        <v>196149.83681216001</v>
      </c>
      <c r="R82" s="247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8">
        <v>195374.73874440999</v>
      </c>
      <c r="R83" s="247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8">
        <v>197668.04763252</v>
      </c>
      <c r="R84" s="247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8">
        <v>198415.11055323001</v>
      </c>
      <c r="R85" s="247">
        <v>249.57187524436483</v>
      </c>
    </row>
    <row r="86" spans="1:20" ht="14.25" customHeight="1" thickBot="1">
      <c r="A86" s="79"/>
      <c r="B86" s="80">
        <v>12</v>
      </c>
      <c r="C86" s="279">
        <v>4.1644363372149718</v>
      </c>
      <c r="D86" s="280">
        <v>19.795158009409942</v>
      </c>
      <c r="E86" s="281">
        <v>1.9179503015569477</v>
      </c>
      <c r="F86" s="282">
        <v>10.256903211495594</v>
      </c>
      <c r="G86" s="283">
        <v>770.3905000000002</v>
      </c>
      <c r="H86" s="284">
        <v>6448.1913269040633</v>
      </c>
      <c r="I86" s="82">
        <v>-0.42247792611730395</v>
      </c>
      <c r="J86" s="268">
        <v>5354.3938597245269</v>
      </c>
      <c r="K86" s="84">
        <v>-14.67546950419697</v>
      </c>
      <c r="L86" s="284">
        <v>1093.7974671795364</v>
      </c>
      <c r="M86" s="280">
        <v>446.29388733346059</v>
      </c>
      <c r="N86" s="285"/>
      <c r="O86" s="286"/>
      <c r="P86" s="287">
        <v>40656.9457205</v>
      </c>
      <c r="Q86" s="359">
        <v>198396.21509148</v>
      </c>
      <c r="R86" s="257">
        <v>197.21976640937658</v>
      </c>
      <c r="T86" s="375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4">
        <v>6525.4015558605206</v>
      </c>
      <c r="I87" s="75">
        <v>-2.9351985801233105</v>
      </c>
      <c r="J87" s="374">
        <v>5444.7255010470963</v>
      </c>
      <c r="K87" s="124">
        <v>-3.6355117845042861</v>
      </c>
      <c r="L87" s="374">
        <v>1080.6760548134243</v>
      </c>
      <c r="M87" s="124">
        <v>0.75387673881172157</v>
      </c>
      <c r="N87" s="190"/>
      <c r="O87" s="191"/>
      <c r="P87" s="289">
        <v>37438.370977309998</v>
      </c>
      <c r="Q87" s="360">
        <v>203929.12844746001</v>
      </c>
      <c r="R87" s="271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2">
        <v>36153.840120579996</v>
      </c>
      <c r="Q88" s="357">
        <v>202186.60246825</v>
      </c>
      <c r="R88" s="247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5"/>
      <c r="O89" s="276"/>
      <c r="P89" s="187">
        <v>37952.469655590001</v>
      </c>
      <c r="Q89" s="358">
        <v>195437.44877176001</v>
      </c>
      <c r="R89" s="247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8">
        <v>200470.03866476999</v>
      </c>
      <c r="R90" s="247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8">
        <v>205561.17469461999</v>
      </c>
      <c r="R91" s="247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8">
        <v>206009.21458393999</v>
      </c>
      <c r="R92" s="247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8">
        <v>214096.62542867</v>
      </c>
      <c r="R93" s="247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8">
        <v>210310.39734791999</v>
      </c>
      <c r="R94" s="247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8">
        <v>207842.78793809001</v>
      </c>
      <c r="R95" s="247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8">
        <v>206839.02391094001</v>
      </c>
      <c r="R96" s="247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1">
        <v>-965.872798820345</v>
      </c>
      <c r="O97" s="191">
        <f>O94+N97</f>
        <v>-4952.3263917070408</v>
      </c>
      <c r="P97" s="187">
        <v>37708.889282949996</v>
      </c>
      <c r="Q97" s="358">
        <v>207794.46125282999</v>
      </c>
      <c r="R97" s="247">
        <v>300.29168726396915</v>
      </c>
    </row>
    <row r="98" spans="1:20" ht="14.25" customHeight="1" thickBot="1">
      <c r="A98" s="79"/>
      <c r="B98" s="80">
        <v>12</v>
      </c>
      <c r="C98" s="279">
        <v>6.746317217058162</v>
      </c>
      <c r="D98" s="280">
        <v>53.91706927093005</v>
      </c>
      <c r="E98" s="281">
        <v>0.8961605010102236</v>
      </c>
      <c r="F98" s="282">
        <v>4.9414904525445058</v>
      </c>
      <c r="G98" s="283">
        <v>734.73299999999995</v>
      </c>
      <c r="H98" s="284">
        <v>7899.3232895707879</v>
      </c>
      <c r="I98" s="82">
        <v>22.504480544987949</v>
      </c>
      <c r="J98" s="268">
        <v>5728.7773619386826</v>
      </c>
      <c r="K98" s="84">
        <v>6.9920800005066619</v>
      </c>
      <c r="L98" s="284">
        <v>2170.5459276321053</v>
      </c>
      <c r="M98" s="280">
        <v>98.441301315962079</v>
      </c>
      <c r="N98" s="285"/>
      <c r="O98" s="286"/>
      <c r="P98" s="287">
        <v>39199.982718589999</v>
      </c>
      <c r="Q98" s="359">
        <v>208485.44437896999</v>
      </c>
      <c r="R98" s="265">
        <v>-632.49164690302587</v>
      </c>
      <c r="T98" s="375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4">
        <v>7104.8350518312</v>
      </c>
      <c r="I99" s="75">
        <v>8.8796603704837995</v>
      </c>
      <c r="J99" s="374">
        <v>5348.929292944491</v>
      </c>
      <c r="K99" s="124">
        <v>-1.7594313631455361</v>
      </c>
      <c r="L99" s="374">
        <v>1755.905758886709</v>
      </c>
      <c r="M99" s="124">
        <v>62.482156522831545</v>
      </c>
      <c r="N99" s="190"/>
      <c r="O99" s="191"/>
      <c r="P99" s="289">
        <v>38998.895926550002</v>
      </c>
      <c r="Q99" s="360">
        <v>210156.59258331</v>
      </c>
      <c r="R99" s="271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2">
        <v>39561.761184399998</v>
      </c>
      <c r="Q100" s="357">
        <v>209548.38612559001</v>
      </c>
      <c r="R100" s="247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5"/>
      <c r="O101" s="276"/>
      <c r="P101" s="187">
        <v>40220.14015159</v>
      </c>
      <c r="Q101" s="358">
        <v>209247.70669214</v>
      </c>
      <c r="R101" s="247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8">
        <v>213061.06955213999</v>
      </c>
      <c r="R102" s="247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8">
        <v>214347.95696873</v>
      </c>
      <c r="R103" s="247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8">
        <v>213837.99150814</v>
      </c>
      <c r="R104" s="247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8">
        <v>224987.00662524</v>
      </c>
      <c r="R105" s="247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8">
        <v>229135.4609907</v>
      </c>
      <c r="R106" s="247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8">
        <v>233054.89737086999</v>
      </c>
      <c r="R107" s="247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8">
        <v>236907.29494903001</v>
      </c>
      <c r="R108" s="247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1">
        <v>-8343.7539986919692</v>
      </c>
      <c r="O109" s="191">
        <f>O106+N109</f>
        <v>-23193.387842411918</v>
      </c>
      <c r="P109" s="187">
        <v>53313.683581639998</v>
      </c>
      <c r="Q109" s="358">
        <v>237031.32346191999</v>
      </c>
      <c r="R109" s="247">
        <v>-2336.3843481196136</v>
      </c>
    </row>
    <row r="110" spans="1:20" ht="16.8" customHeight="1" thickBot="1">
      <c r="A110" s="79"/>
      <c r="B110" s="80">
        <v>12</v>
      </c>
      <c r="C110" s="279">
        <v>1.5016173979030212</v>
      </c>
      <c r="D110" s="280">
        <v>22.164952759331324</v>
      </c>
      <c r="E110" s="281">
        <v>0.57687799896686265</v>
      </c>
      <c r="F110" s="282">
        <v>12.160392705635514</v>
      </c>
      <c r="G110" s="283">
        <v>849.1219047619046</v>
      </c>
      <c r="H110" s="284">
        <v>9453.0408408433668</v>
      </c>
      <c r="I110" s="82">
        <v>19.668995612876117</v>
      </c>
      <c r="J110" s="268">
        <v>8592.7592449957956</v>
      </c>
      <c r="K110" s="84">
        <v>49.992899044830551</v>
      </c>
      <c r="L110" s="284">
        <v>860.28159584757123</v>
      </c>
      <c r="M110" s="280">
        <v>-60.365658017378578</v>
      </c>
      <c r="N110" s="285"/>
      <c r="O110" s="286"/>
      <c r="P110" s="287">
        <v>51329.829396380002</v>
      </c>
      <c r="Q110" s="359">
        <v>237690.14095907001</v>
      </c>
      <c r="R110" s="265">
        <v>-1366.0638156117107</v>
      </c>
      <c r="T110" s="375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4">
        <v>8548.093740943852</v>
      </c>
      <c r="I111" s="75">
        <v>20.313753642185773</v>
      </c>
      <c r="J111" s="374">
        <v>7558.6237762946512</v>
      </c>
      <c r="K111" s="124">
        <v>41.310968276676597</v>
      </c>
      <c r="L111" s="374">
        <v>989.46996464920085</v>
      </c>
      <c r="M111" s="124">
        <v>-43.649027879688077</v>
      </c>
      <c r="N111" s="190"/>
      <c r="O111" s="191"/>
      <c r="P111" s="289">
        <v>50783.209810690001</v>
      </c>
      <c r="Q111" s="360">
        <v>242951.22824950999</v>
      </c>
      <c r="R111" s="271">
        <v>2118.3337234489445</v>
      </c>
      <c r="T111" s="375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2">
        <v>50231.711021640003</v>
      </c>
      <c r="Q112" s="357">
        <v>238870.11745302999</v>
      </c>
      <c r="R112" s="247">
        <v>1075.3172948397694</v>
      </c>
      <c r="T112" s="375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5"/>
      <c r="O113" s="276"/>
      <c r="P113" s="187">
        <v>48319.662834280003</v>
      </c>
      <c r="Q113" s="358">
        <v>243156.5349569</v>
      </c>
      <c r="R113" s="247">
        <v>2260.4037538972416</v>
      </c>
      <c r="T113" s="375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8">
        <v>234499.66528084001</v>
      </c>
      <c r="R114" s="247">
        <v>3612.2851872042247</v>
      </c>
      <c r="T114" s="375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8">
        <v>237815.95810799001</v>
      </c>
      <c r="R115" s="247">
        <v>1734.6501559611793</v>
      </c>
      <c r="T115" s="375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8">
        <v>233049.05616959999</v>
      </c>
      <c r="R116" s="247">
        <v>1271.6975087581011</v>
      </c>
      <c r="T116" s="375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8">
        <v>235840.65252328999</v>
      </c>
      <c r="R117" s="247">
        <v>983.62865779149683</v>
      </c>
      <c r="T117" s="375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8">
        <v>234719.02511243001</v>
      </c>
      <c r="R118" s="247">
        <v>1458.6393131543487</v>
      </c>
      <c r="T118" s="375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8">
        <v>226501.80122704001</v>
      </c>
      <c r="R119" s="247">
        <v>1802.4818923658338</v>
      </c>
      <c r="T119" s="375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8">
        <v>227479.79283175999</v>
      </c>
      <c r="R120" s="247">
        <v>1593.7312763475188</v>
      </c>
      <c r="T120" s="375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8">
        <v>232618.75357261999</v>
      </c>
      <c r="R121" s="247">
        <v>2329.7430626336049</v>
      </c>
      <c r="T121" s="375"/>
    </row>
    <row r="122" spans="1:20" ht="14.25" customHeight="1" thickBot="1">
      <c r="A122" s="79"/>
      <c r="B122" s="80">
        <v>12</v>
      </c>
      <c r="C122" s="279">
        <v>1.689099751872658</v>
      </c>
      <c r="D122" s="280">
        <v>-27.574187491022663</v>
      </c>
      <c r="E122" s="281">
        <v>1.2409178105205587</v>
      </c>
      <c r="F122" s="282">
        <v>2.6110886917630749</v>
      </c>
      <c r="G122" s="283">
        <v>872.55523809523788</v>
      </c>
      <c r="H122" s="284">
        <v>9241.8243052919315</v>
      </c>
      <c r="I122" s="82">
        <v>-2.2343766318964842</v>
      </c>
      <c r="J122" s="268">
        <v>7120.8206855531425</v>
      </c>
      <c r="K122" s="84">
        <v>-17.129987207541898</v>
      </c>
      <c r="L122" s="284">
        <v>2121.003619738789</v>
      </c>
      <c r="M122" s="280">
        <v>146.54759906250493</v>
      </c>
      <c r="N122" s="285"/>
      <c r="O122" s="286"/>
      <c r="P122" s="287">
        <v>39154.122554430003</v>
      </c>
      <c r="Q122" s="359">
        <v>233324.89128747999</v>
      </c>
      <c r="R122" s="265">
        <v>623.99113174889658</v>
      </c>
      <c r="T122" s="375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4">
        <v>9053.3048695222478</v>
      </c>
      <c r="I123" s="75">
        <v>5.9102197974096216</v>
      </c>
      <c r="J123" s="374">
        <v>6299.2572398012662</v>
      </c>
      <c r="K123" s="124">
        <v>-16.661320549423419</v>
      </c>
      <c r="L123" s="374">
        <v>2754.0476297209816</v>
      </c>
      <c r="M123" s="124">
        <v>178.33564717625165</v>
      </c>
      <c r="N123" s="190"/>
      <c r="O123" s="191"/>
      <c r="P123" s="289">
        <v>39507.850969199993</v>
      </c>
      <c r="Q123" s="290">
        <v>232800.80948494101</v>
      </c>
      <c r="R123" s="290">
        <v>1645.715778496982</v>
      </c>
      <c r="S123" s="375"/>
      <c r="T123" s="375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8221.1173768080553</v>
      </c>
      <c r="I124" s="60">
        <v>13.574094883198985</v>
      </c>
      <c r="J124" s="184">
        <v>6338.4074517817135</v>
      </c>
      <c r="K124" s="62">
        <v>-14.914530219777422</v>
      </c>
      <c r="L124" s="184">
        <v>1882.7099250263418</v>
      </c>
      <c r="M124" s="62">
        <v>992.66225236697676</v>
      </c>
      <c r="N124" s="190">
        <v>1670.5210535617002</v>
      </c>
      <c r="O124" s="191">
        <f>N124</f>
        <v>1670.5210535617002</v>
      </c>
      <c r="P124" s="272">
        <v>39084.437269449991</v>
      </c>
      <c r="Q124" s="205">
        <v>228939.94895711399</v>
      </c>
      <c r="R124" s="205">
        <v>1740.1123915936646</v>
      </c>
      <c r="S124" s="375"/>
      <c r="T124" s="375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9728.4054197626429</v>
      </c>
      <c r="I125" s="60">
        <v>12.695891284335659</v>
      </c>
      <c r="J125" s="184">
        <v>6906.8285488884612</v>
      </c>
      <c r="K125" s="62">
        <v>-16.701730093046208</v>
      </c>
      <c r="L125" s="183">
        <v>2821.5768708741816</v>
      </c>
      <c r="M125" s="62">
        <v>728.03166826731785</v>
      </c>
      <c r="N125" s="275"/>
      <c r="O125" s="276"/>
      <c r="P125" s="187">
        <v>39303.825250640002</v>
      </c>
      <c r="Q125" s="188">
        <v>230628.81058600001</v>
      </c>
      <c r="R125" s="188">
        <v>1344.3827253681307</v>
      </c>
      <c r="S125" s="375"/>
      <c r="T125" s="375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7541.0882559207112</v>
      </c>
      <c r="I126" s="60">
        <v>-4.0090226118328793</v>
      </c>
      <c r="J126" s="184">
        <v>6471.0502526848995</v>
      </c>
      <c r="K126" s="62">
        <v>-17.062187384165895</v>
      </c>
      <c r="L126" s="183">
        <v>1070.0380032358116</v>
      </c>
      <c r="M126" s="62">
        <v>1890.8906016958038</v>
      </c>
      <c r="N126" s="185"/>
      <c r="O126" s="186"/>
      <c r="P126" s="187">
        <v>39820.321825729989</v>
      </c>
      <c r="Q126" s="188">
        <v>231367.22476254299</v>
      </c>
      <c r="R126" s="188">
        <v>2164.9100421608109</v>
      </c>
      <c r="S126" s="375"/>
      <c r="T126" s="375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7882.9177006580267</v>
      </c>
      <c r="I127" s="60">
        <v>-10.276626597031481</v>
      </c>
      <c r="J127" s="184">
        <v>6965.8803025118059</v>
      </c>
      <c r="K127" s="62">
        <v>-17.89951293690325</v>
      </c>
      <c r="L127" s="183">
        <v>917.03739814622077</v>
      </c>
      <c r="M127" s="62">
        <v>204.43783423726421</v>
      </c>
      <c r="N127" s="190">
        <v>-2754.314039017996</v>
      </c>
      <c r="O127" s="191">
        <f>O124+N127</f>
        <v>-1083.7929854562958</v>
      </c>
      <c r="P127" s="187">
        <v>39626.064625840001</v>
      </c>
      <c r="Q127" s="188">
        <v>229975.30489878001</v>
      </c>
      <c r="R127" s="188">
        <v>896.86294840423079</v>
      </c>
    </row>
    <row r="128" spans="1:20" ht="14.25" customHeight="1">
      <c r="A128" s="57"/>
      <c r="B128" s="58">
        <v>6</v>
      </c>
      <c r="C128" s="178">
        <v>-0.52941723612489611</v>
      </c>
      <c r="D128" s="179">
        <v>-16.052715581285092</v>
      </c>
      <c r="E128" s="180">
        <v>1.1043398657157644</v>
      </c>
      <c r="F128" s="181">
        <v>8.0911194940462838</v>
      </c>
      <c r="G128" s="182">
        <v>799.16</v>
      </c>
      <c r="H128" s="183">
        <v>7956.3901456671911</v>
      </c>
      <c r="I128" s="60">
        <v>-3.3544970349812298</v>
      </c>
      <c r="J128" s="184">
        <v>6366.087013710976</v>
      </c>
      <c r="K128" s="62">
        <v>-25.462766940820192</v>
      </c>
      <c r="L128" s="183">
        <v>1590.3031319562151</v>
      </c>
      <c r="M128" s="62">
        <v>615.89006819176166</v>
      </c>
      <c r="N128" s="192"/>
      <c r="O128" s="193"/>
      <c r="P128" s="187">
        <v>39497.361288469991</v>
      </c>
      <c r="Q128" s="188">
        <v>230971.786849164</v>
      </c>
      <c r="R128" s="188">
        <v>2121.3179032850753</v>
      </c>
    </row>
    <row r="129" spans="1:20" ht="14.25" customHeight="1">
      <c r="A129" s="57"/>
      <c r="B129" s="58">
        <v>7</v>
      </c>
      <c r="C129" s="178">
        <v>-1.16095517207363</v>
      </c>
      <c r="D129" s="179">
        <v>-13.941074675424215</v>
      </c>
      <c r="E129" s="180">
        <v>2.8558959522095861E-2</v>
      </c>
      <c r="F129" s="181">
        <v>7.49261856437895</v>
      </c>
      <c r="G129" s="182">
        <v>815.86666666666667</v>
      </c>
      <c r="H129" s="183">
        <v>7393.661466489717</v>
      </c>
      <c r="I129" s="60">
        <v>-7.57968611884694</v>
      </c>
      <c r="J129" s="184">
        <v>6579.9274748569096</v>
      </c>
      <c r="K129" s="62">
        <v>-17.0083398049645</v>
      </c>
      <c r="L129" s="183">
        <v>813.73399163280737</v>
      </c>
      <c r="M129" s="62">
        <v>1036.1948393779926</v>
      </c>
      <c r="N129" s="185"/>
      <c r="O129" s="186"/>
      <c r="P129" s="187">
        <v>40675.705848359998</v>
      </c>
      <c r="Q129" s="188">
        <v>235225.96259572299</v>
      </c>
      <c r="R129" s="188">
        <v>2570.1996214892488</v>
      </c>
    </row>
    <row r="130" spans="1:20" ht="14.25" customHeight="1">
      <c r="A130" s="57"/>
      <c r="B130" s="58">
        <v>8</v>
      </c>
      <c r="C130" s="178">
        <v>-0.61098853472585368</v>
      </c>
      <c r="D130" s="179">
        <v>-10.87968915713644</v>
      </c>
      <c r="E130" s="180">
        <v>-0.52662348814621618</v>
      </c>
      <c r="F130" s="181">
        <v>6.6845339665656089</v>
      </c>
      <c r="G130" s="182">
        <v>856.24347826086955</v>
      </c>
      <c r="H130" s="183">
        <v>8063.788143104106</v>
      </c>
      <c r="I130" s="60">
        <v>0.38581886777906416</v>
      </c>
      <c r="J130" s="184">
        <v>7349.6887620718899</v>
      </c>
      <c r="K130" s="62">
        <v>-17.963515427518782</v>
      </c>
      <c r="L130" s="183">
        <v>714.09938103221612</v>
      </c>
      <c r="M130" s="62">
        <v>177.09551726687187</v>
      </c>
      <c r="N130" s="190"/>
      <c r="O130" s="191">
        <f>O127+N130</f>
        <v>-1083.7929854562958</v>
      </c>
      <c r="P130" s="187">
        <v>41124.644584530004</v>
      </c>
      <c r="Q130" s="188">
        <v>233849.74377545001</v>
      </c>
      <c r="R130" s="188">
        <v>2380.5211559202926</v>
      </c>
    </row>
    <row r="131" spans="1:20" ht="14.25" customHeight="1">
      <c r="A131" s="57"/>
      <c r="B131" s="58">
        <v>9</v>
      </c>
      <c r="C131" s="178">
        <v>1.199794109955632</v>
      </c>
      <c r="D131" s="179">
        <v>-8.8991959616130707</v>
      </c>
      <c r="E131" s="180">
        <v>1.1634429999938689</v>
      </c>
      <c r="F131" s="181">
        <v>6.6071965840386326</v>
      </c>
      <c r="G131" s="182">
        <v>884.40368421052619</v>
      </c>
      <c r="H131" s="183">
        <v>7341.7499573158912</v>
      </c>
      <c r="I131" s="60">
        <v>-6.4901337443816765</v>
      </c>
      <c r="J131" s="184">
        <v>6365.7169350261502</v>
      </c>
      <c r="K131" s="62">
        <v>-20.574581796048907</v>
      </c>
      <c r="L131" s="183">
        <v>976.03302228974098</v>
      </c>
      <c r="M131" s="62">
        <v>697.3292972046886</v>
      </c>
      <c r="N131" s="194"/>
      <c r="O131" s="193"/>
      <c r="P131" s="187">
        <v>41402.110733650006</v>
      </c>
      <c r="Q131" s="188">
        <v>230587.309870367</v>
      </c>
      <c r="R131" s="188">
        <v>1466.5502265225184</v>
      </c>
    </row>
    <row r="132" spans="1:20" ht="14.25" customHeight="1">
      <c r="A132" s="57"/>
      <c r="B132" s="58">
        <v>10</v>
      </c>
      <c r="C132" s="178">
        <v>-0.62374834866892881</v>
      </c>
      <c r="D132" s="179">
        <v>-6.8148142756048635</v>
      </c>
      <c r="E132" s="180">
        <v>1.2811996018946559</v>
      </c>
      <c r="F132" s="181">
        <v>7.4542909081574127</v>
      </c>
      <c r="G132" s="182">
        <v>926.83000000000015</v>
      </c>
      <c r="H132" s="183">
        <v>7725.7178426335704</v>
      </c>
      <c r="I132" s="60">
        <v>-4.2876167524410258</v>
      </c>
      <c r="J132" s="184">
        <v>6779.9008930996297</v>
      </c>
      <c r="K132" s="62">
        <v>-2.8351071318665766</v>
      </c>
      <c r="L132" s="183">
        <v>945.81694953394071</v>
      </c>
      <c r="M132" s="62">
        <v>-13.551312799746333</v>
      </c>
      <c r="N132" s="185"/>
      <c r="O132" s="186"/>
      <c r="P132" s="187">
        <v>42567.339703730009</v>
      </c>
      <c r="Q132" s="188">
        <v>230762.98790603501</v>
      </c>
      <c r="R132" s="188">
        <v>1595.0691033679138</v>
      </c>
    </row>
    <row r="133" spans="1:20" ht="14.25" customHeight="1">
      <c r="A133" s="57"/>
      <c r="B133" s="58">
        <v>11</v>
      </c>
      <c r="C133" s="178">
        <v>-0.9218857039905437</v>
      </c>
      <c r="D133" s="179">
        <v>-4.7243004426445134</v>
      </c>
      <c r="E133" s="180">
        <v>-0.43230408423416966</v>
      </c>
      <c r="F133" s="181">
        <v>7.1478613457897078</v>
      </c>
      <c r="G133" s="182">
        <v>884.97142857142865</v>
      </c>
      <c r="H133" s="183"/>
      <c r="I133" s="60"/>
      <c r="J133" s="184"/>
      <c r="K133" s="62"/>
      <c r="L133" s="183"/>
      <c r="M133" s="62"/>
      <c r="N133" s="277"/>
      <c r="O133" s="191">
        <f>O130+N133</f>
        <v>-1083.7929854562958</v>
      </c>
      <c r="P133" s="187">
        <v>43217.23895182</v>
      </c>
      <c r="Q133" s="188"/>
      <c r="R133" s="188"/>
    </row>
    <row r="134" spans="1:20" ht="14.25" customHeight="1" thickBot="1">
      <c r="A134" s="79"/>
      <c r="B134" s="80">
        <v>12</v>
      </c>
      <c r="C134" s="279"/>
      <c r="D134" s="280"/>
      <c r="E134" s="281"/>
      <c r="F134" s="282"/>
      <c r="G134" s="283"/>
      <c r="H134" s="284"/>
      <c r="I134" s="82"/>
      <c r="J134" s="268"/>
      <c r="K134" s="84"/>
      <c r="L134" s="284"/>
      <c r="M134" s="280"/>
      <c r="N134" s="285"/>
      <c r="O134" s="286"/>
      <c r="P134" s="287"/>
      <c r="Q134" s="288"/>
      <c r="R134" s="288"/>
      <c r="T134" s="375"/>
    </row>
    <row r="135" spans="1:20">
      <c r="A135" s="292" t="s">
        <v>46</v>
      </c>
      <c r="B135" s="292"/>
      <c r="C135" s="293"/>
      <c r="D135" s="293"/>
      <c r="E135" s="293"/>
      <c r="F135" s="293"/>
      <c r="G135" s="293"/>
      <c r="H135" s="294"/>
      <c r="I135" s="295"/>
      <c r="J135" s="296"/>
      <c r="K135" s="295"/>
      <c r="L135" s="294"/>
      <c r="M135" s="293"/>
      <c r="N135" s="393"/>
      <c r="O135" s="395"/>
      <c r="P135" s="297"/>
      <c r="Q135" s="298"/>
    </row>
    <row r="136" spans="1:20">
      <c r="A136" s="189" t="s">
        <v>67</v>
      </c>
      <c r="C136" s="299"/>
      <c r="D136" s="299"/>
      <c r="E136" s="299"/>
      <c r="F136" s="299"/>
      <c r="G136" s="299"/>
      <c r="H136" s="380"/>
      <c r="I136" s="74"/>
      <c r="J136" s="300"/>
      <c r="K136" s="74"/>
      <c r="L136" s="380"/>
      <c r="M136" s="299"/>
      <c r="N136" s="394"/>
      <c r="O136" s="392"/>
      <c r="P136" s="380"/>
      <c r="Q136" s="301"/>
    </row>
    <row r="137" spans="1:20">
      <c r="C137" s="299"/>
      <c r="D137" s="299"/>
      <c r="E137" s="299"/>
      <c r="F137" s="299"/>
      <c r="G137" s="299"/>
      <c r="H137" s="380"/>
      <c r="I137" s="74"/>
      <c r="J137" s="300"/>
      <c r="K137" s="74"/>
      <c r="L137" s="380"/>
      <c r="M137" s="299"/>
      <c r="N137" s="394"/>
      <c r="O137" s="392"/>
      <c r="P137" s="380"/>
      <c r="Q137" s="301"/>
    </row>
    <row r="138" spans="1:20">
      <c r="C138" s="299"/>
      <c r="D138" s="299"/>
      <c r="E138" s="299"/>
      <c r="F138" s="299"/>
      <c r="G138" s="299"/>
      <c r="H138" s="380"/>
      <c r="I138" s="74"/>
      <c r="J138" s="380"/>
      <c r="K138" s="299"/>
      <c r="L138" s="380"/>
      <c r="M138" s="299"/>
      <c r="N138" s="396"/>
      <c r="O138" s="392"/>
      <c r="P138" s="380"/>
      <c r="Q138" s="301"/>
    </row>
    <row r="139" spans="1:20">
      <c r="C139" s="299"/>
      <c r="D139" s="299"/>
      <c r="E139" s="299"/>
      <c r="F139" s="299"/>
      <c r="G139" s="299"/>
      <c r="H139" s="380"/>
      <c r="I139" s="74"/>
      <c r="J139" s="380"/>
      <c r="K139" s="299"/>
      <c r="L139" s="380"/>
      <c r="M139" s="299"/>
      <c r="N139" s="396"/>
      <c r="O139" s="392"/>
      <c r="P139" s="380"/>
      <c r="Q139" s="301"/>
    </row>
    <row r="140" spans="1:20">
      <c r="C140" s="299"/>
      <c r="D140" s="299"/>
      <c r="E140" s="299"/>
      <c r="F140" s="299"/>
      <c r="G140" s="299"/>
      <c r="H140" s="380"/>
      <c r="I140" s="74"/>
      <c r="J140" s="380"/>
      <c r="K140" s="299"/>
      <c r="L140" s="380"/>
      <c r="M140" s="299"/>
      <c r="N140" s="396"/>
      <c r="O140" s="392"/>
      <c r="P140" s="380"/>
      <c r="Q140" s="301"/>
    </row>
    <row r="141" spans="1:20">
      <c r="C141" s="299"/>
      <c r="D141" s="299"/>
      <c r="E141" s="299"/>
      <c r="F141" s="299"/>
      <c r="G141" s="320"/>
      <c r="H141" s="380"/>
      <c r="I141" s="74"/>
      <c r="J141" s="380"/>
      <c r="K141" s="299"/>
      <c r="L141" s="380"/>
      <c r="M141" s="299"/>
      <c r="N141" s="392"/>
      <c r="O141" s="392"/>
      <c r="P141" s="380"/>
      <c r="Q141" s="301"/>
    </row>
    <row r="142" spans="1:20">
      <c r="C142" s="299"/>
      <c r="D142" s="299"/>
      <c r="E142" s="299"/>
      <c r="F142" s="299"/>
      <c r="G142" s="299"/>
      <c r="H142" s="380"/>
      <c r="I142" s="74"/>
      <c r="J142" s="380"/>
      <c r="K142" s="299"/>
      <c r="L142" s="380"/>
      <c r="M142" s="299"/>
      <c r="N142" s="394"/>
      <c r="O142" s="392"/>
      <c r="P142" s="380"/>
      <c r="Q142" s="301"/>
    </row>
    <row r="143" spans="1:20">
      <c r="C143" s="299"/>
      <c r="D143" s="299"/>
      <c r="E143" s="299"/>
      <c r="F143" s="299"/>
      <c r="G143" s="299"/>
      <c r="H143" s="380"/>
      <c r="I143" s="74"/>
      <c r="J143" s="380"/>
      <c r="K143" s="299"/>
      <c r="L143" s="380"/>
      <c r="M143" s="299"/>
      <c r="N143" s="394"/>
      <c r="O143" s="392"/>
      <c r="P143" s="380"/>
      <c r="Q143" s="301"/>
    </row>
    <row r="144" spans="1:20">
      <c r="C144" s="299"/>
      <c r="D144" s="299"/>
      <c r="E144" s="299"/>
      <c r="F144" s="299"/>
      <c r="G144" s="299"/>
      <c r="H144" s="380"/>
      <c r="I144" s="74"/>
      <c r="J144" s="380"/>
      <c r="K144" s="299"/>
      <c r="L144" s="380"/>
      <c r="M144" s="299"/>
      <c r="O144" s="392"/>
      <c r="P144" s="380"/>
      <c r="Q144" s="301"/>
    </row>
    <row r="145" spans="3:17">
      <c r="C145" s="299"/>
      <c r="D145" s="299"/>
      <c r="E145" s="299"/>
      <c r="F145" s="299"/>
      <c r="G145" s="299"/>
      <c r="H145" s="380"/>
      <c r="I145" s="74"/>
      <c r="J145" s="380"/>
      <c r="K145" s="299"/>
      <c r="L145" s="380"/>
      <c r="M145" s="299"/>
      <c r="O145" s="392"/>
      <c r="P145" s="380"/>
      <c r="Q145" s="321"/>
    </row>
    <row r="146" spans="3:17">
      <c r="C146" s="299"/>
      <c r="D146" s="299"/>
      <c r="E146" s="299"/>
      <c r="F146" s="299"/>
      <c r="G146" s="299"/>
      <c r="H146" s="322"/>
      <c r="I146" s="74"/>
      <c r="J146" s="322"/>
      <c r="K146" s="299"/>
      <c r="L146" s="322"/>
      <c r="M146" s="299"/>
      <c r="O146" s="392"/>
      <c r="P146" s="380"/>
      <c r="Q146" s="301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44:O146"/>
    <mergeCell ref="N135:N137"/>
    <mergeCell ref="O135:O137"/>
    <mergeCell ref="N138:N140"/>
    <mergeCell ref="O138:O140"/>
    <mergeCell ref="N141:N143"/>
    <mergeCell ref="O141:O143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42"/>
  <sheetViews>
    <sheetView zoomScale="55" zoomScaleNormal="55" workbookViewId="0">
      <pane xSplit="2" ySplit="4" topLeftCell="C85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1" t="s">
        <v>0</v>
      </c>
      <c r="B1" s="370" t="s">
        <v>1</v>
      </c>
      <c r="C1" s="391" t="s">
        <v>68</v>
      </c>
      <c r="D1" s="390"/>
      <c r="E1" s="391" t="s">
        <v>69</v>
      </c>
      <c r="F1" s="390"/>
      <c r="G1" s="8" t="s">
        <v>70</v>
      </c>
      <c r="H1" s="391" t="s">
        <v>71</v>
      </c>
      <c r="I1" s="390"/>
      <c r="J1" s="391" t="s">
        <v>72</v>
      </c>
      <c r="K1" s="389"/>
      <c r="L1" s="389"/>
      <c r="M1" s="389"/>
      <c r="N1" s="389"/>
      <c r="O1" s="390"/>
      <c r="P1" s="391" t="s">
        <v>73</v>
      </c>
      <c r="Q1" s="390"/>
    </row>
    <row r="2" spans="1:19" s="7" customFormat="1">
      <c r="A2" s="9"/>
      <c r="B2" s="10"/>
      <c r="C2" s="372" t="s">
        <v>74</v>
      </c>
      <c r="D2" s="10" t="s">
        <v>75</v>
      </c>
      <c r="E2" s="385" t="s">
        <v>76</v>
      </c>
      <c r="F2" s="386"/>
      <c r="G2" s="1" t="s">
        <v>77</v>
      </c>
      <c r="H2" s="385" t="s">
        <v>78</v>
      </c>
      <c r="I2" s="386"/>
      <c r="J2" s="399"/>
      <c r="K2" s="387"/>
      <c r="L2" s="387"/>
      <c r="M2" s="387"/>
      <c r="N2" s="387"/>
      <c r="O2" s="388"/>
      <c r="P2" s="385"/>
      <c r="Q2" s="386"/>
    </row>
    <row r="3" spans="1:19" s="7" customFormat="1" ht="14.25" customHeight="1">
      <c r="A3" s="9"/>
      <c r="B3" s="10"/>
      <c r="C3" s="372" t="s">
        <v>79</v>
      </c>
      <c r="D3" s="373" t="s">
        <v>80</v>
      </c>
      <c r="E3" s="372" t="s">
        <v>79</v>
      </c>
      <c r="F3" s="373" t="s">
        <v>80</v>
      </c>
      <c r="G3" s="1" t="s">
        <v>81</v>
      </c>
      <c r="H3" s="372"/>
      <c r="I3" s="373"/>
      <c r="J3" s="397" t="s">
        <v>74</v>
      </c>
      <c r="K3" s="157" t="s">
        <v>82</v>
      </c>
      <c r="L3" s="157" t="s">
        <v>83</v>
      </c>
      <c r="M3" s="157" t="s">
        <v>84</v>
      </c>
      <c r="N3" s="157" t="s">
        <v>85</v>
      </c>
      <c r="O3" s="373" t="s">
        <v>86</v>
      </c>
      <c r="P3" s="372" t="s">
        <v>87</v>
      </c>
      <c r="Q3" s="10"/>
    </row>
    <row r="4" spans="1:19" s="7" customFormat="1" ht="13.8" thickBot="1">
      <c r="A4" s="14" t="s">
        <v>29</v>
      </c>
      <c r="B4" s="15"/>
      <c r="C4" s="17" t="s">
        <v>30</v>
      </c>
      <c r="D4" s="19" t="s">
        <v>30</v>
      </c>
      <c r="E4" s="17" t="s">
        <v>31</v>
      </c>
      <c r="F4" s="18" t="s">
        <v>30</v>
      </c>
      <c r="G4" s="16" t="s">
        <v>30</v>
      </c>
      <c r="H4" s="17" t="s">
        <v>88</v>
      </c>
      <c r="I4" s="19" t="s">
        <v>30</v>
      </c>
      <c r="J4" s="398"/>
      <c r="K4" s="158" t="s">
        <v>89</v>
      </c>
      <c r="L4" s="158" t="s">
        <v>90</v>
      </c>
      <c r="M4" s="158" t="s">
        <v>91</v>
      </c>
      <c r="N4" s="158" t="s">
        <v>91</v>
      </c>
      <c r="O4" s="132" t="s">
        <v>91</v>
      </c>
      <c r="P4" s="156" t="s">
        <v>92</v>
      </c>
      <c r="Q4" s="19" t="s">
        <v>30</v>
      </c>
    </row>
    <row r="5" spans="1:19" s="7" customFormat="1">
      <c r="A5" s="21"/>
      <c r="B5" s="22"/>
      <c r="C5" s="174" t="s">
        <v>33</v>
      </c>
      <c r="D5" s="27"/>
      <c r="E5" s="26" t="s">
        <v>33</v>
      </c>
      <c r="F5" s="24"/>
      <c r="G5" s="23" t="s">
        <v>33</v>
      </c>
      <c r="H5" s="26" t="s">
        <v>93</v>
      </c>
      <c r="I5" s="29" t="s">
        <v>33</v>
      </c>
      <c r="J5" s="174" t="s">
        <v>94</v>
      </c>
      <c r="K5" s="133" t="s">
        <v>94</v>
      </c>
      <c r="L5" s="28" t="s">
        <v>94</v>
      </c>
      <c r="M5" s="25" t="s">
        <v>94</v>
      </c>
      <c r="N5" s="25" t="s">
        <v>94</v>
      </c>
      <c r="O5" s="27" t="s">
        <v>94</v>
      </c>
      <c r="P5" s="26" t="s">
        <v>94</v>
      </c>
      <c r="Q5" s="27" t="s">
        <v>95</v>
      </c>
    </row>
    <row r="6" spans="1:19" hidden="1">
      <c r="A6" s="30">
        <v>2014</v>
      </c>
      <c r="B6" s="31"/>
      <c r="C6" s="61" t="s">
        <v>39</v>
      </c>
      <c r="D6" s="62"/>
      <c r="E6" s="64" t="s">
        <v>39</v>
      </c>
      <c r="F6" s="201" t="s">
        <v>39</v>
      </c>
      <c r="G6" s="3" t="s">
        <v>39</v>
      </c>
      <c r="H6" s="171">
        <f>SUM(H16:H27)</f>
        <v>337594</v>
      </c>
      <c r="I6" s="201" t="s">
        <v>39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39</v>
      </c>
    </row>
    <row r="7" spans="1:19" hidden="1">
      <c r="A7" s="30">
        <v>2015</v>
      </c>
      <c r="B7" s="31"/>
      <c r="C7" s="324">
        <v>3.0681303883202986</v>
      </c>
      <c r="D7" s="62"/>
      <c r="E7" s="34">
        <v>1.7909571833777136</v>
      </c>
      <c r="F7" s="201" t="s">
        <v>39</v>
      </c>
      <c r="G7" s="3" t="s">
        <v>39</v>
      </c>
      <c r="H7" s="171">
        <f>SUM(H28:H39)</f>
        <v>282232</v>
      </c>
      <c r="I7" s="325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6">
        <v>3.8035804632193333</v>
      </c>
      <c r="D8" s="106" t="s">
        <v>39</v>
      </c>
      <c r="E8" s="143">
        <v>1.6328762350652539</v>
      </c>
      <c r="F8" s="327" t="s">
        <v>39</v>
      </c>
      <c r="G8" s="304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6">
        <v>4.303814195861861</v>
      </c>
      <c r="D9" s="328" t="s">
        <v>39</v>
      </c>
      <c r="E9" s="143">
        <v>2.0974799091772525</v>
      </c>
      <c r="F9" s="327" t="s">
        <v>39</v>
      </c>
      <c r="G9" s="304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6">
        <v>5.3528969412561196</v>
      </c>
      <c r="D10" s="328" t="s">
        <v>39</v>
      </c>
      <c r="E10" s="143">
        <v>3.0564704059768815</v>
      </c>
      <c r="F10" s="327" t="s">
        <v>39</v>
      </c>
      <c r="G10" s="304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6">
        <v>0.88396541795849259</v>
      </c>
      <c r="D11" s="328" t="s">
        <v>39</v>
      </c>
      <c r="E11" s="143">
        <v>-0.6773111709506594</v>
      </c>
      <c r="F11" s="327" t="s">
        <v>39</v>
      </c>
      <c r="G11" s="304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29">
        <v>-2.6235631321098793</v>
      </c>
      <c r="D12" s="330" t="s">
        <v>45</v>
      </c>
      <c r="E12" s="331">
        <v>6.2214089084126556</v>
      </c>
      <c r="F12" s="332" t="s">
        <v>45</v>
      </c>
      <c r="G12" s="305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6">
        <v>20.657323974612666</v>
      </c>
      <c r="D13" s="328" t="s">
        <v>39</v>
      </c>
      <c r="E13" s="143">
        <v>12.835842099708501</v>
      </c>
      <c r="F13" s="327" t="s">
        <v>39</v>
      </c>
      <c r="G13" s="304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6" t="s">
        <v>102</v>
      </c>
      <c r="D14" s="328" t="s">
        <v>39</v>
      </c>
      <c r="E14" s="46" t="s">
        <v>103</v>
      </c>
      <c r="F14" s="327" t="s">
        <v>39</v>
      </c>
      <c r="G14" s="304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3" t="s">
        <v>40</v>
      </c>
      <c r="D15" s="334" t="s">
        <v>96</v>
      </c>
      <c r="E15" s="307" t="s">
        <v>41</v>
      </c>
      <c r="F15" s="309" t="s">
        <v>42</v>
      </c>
      <c r="G15" s="308" t="s">
        <v>41</v>
      </c>
      <c r="H15" s="307" t="s">
        <v>97</v>
      </c>
      <c r="I15" s="335" t="s">
        <v>41</v>
      </c>
      <c r="J15" s="336" t="s">
        <v>97</v>
      </c>
      <c r="K15" s="337" t="s">
        <v>97</v>
      </c>
      <c r="L15" s="312" t="s">
        <v>97</v>
      </c>
      <c r="M15" s="338" t="s">
        <v>97</v>
      </c>
      <c r="N15" s="309" t="s">
        <v>97</v>
      </c>
      <c r="O15" s="311" t="s">
        <v>97</v>
      </c>
      <c r="P15" s="307" t="s">
        <v>98</v>
      </c>
      <c r="Q15" s="311" t="s">
        <v>41</v>
      </c>
      <c r="S15" s="189"/>
    </row>
    <row r="16" spans="1:19" hidden="1">
      <c r="A16" s="48">
        <v>2014</v>
      </c>
      <c r="B16" s="50">
        <v>1</v>
      </c>
      <c r="C16" s="339"/>
      <c r="D16" s="340"/>
      <c r="E16" s="56" t="s">
        <v>39</v>
      </c>
      <c r="F16" s="51" t="s">
        <v>45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39</v>
      </c>
    </row>
    <row r="17" spans="1:17" hidden="1">
      <c r="A17" s="57"/>
      <c r="B17" s="58">
        <v>2</v>
      </c>
      <c r="C17" s="341"/>
      <c r="D17" s="342">
        <v>0.21082537968510895</v>
      </c>
      <c r="E17" s="64" t="s">
        <v>39</v>
      </c>
      <c r="F17" s="59">
        <v>-9.0905166095045509E-2</v>
      </c>
      <c r="G17" s="3">
        <v>3</v>
      </c>
      <c r="H17" s="151">
        <v>25716</v>
      </c>
      <c r="I17" s="201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39</v>
      </c>
    </row>
    <row r="18" spans="1:17" hidden="1">
      <c r="A18" s="57"/>
      <c r="B18" s="58">
        <v>3</v>
      </c>
      <c r="C18" s="341"/>
      <c r="D18" s="342">
        <v>-1.9918132718621528E-3</v>
      </c>
      <c r="E18" s="64" t="s">
        <v>39</v>
      </c>
      <c r="F18" s="59">
        <v>-0.1084268407472333</v>
      </c>
      <c r="G18" s="3">
        <v>2.6694045174537884</v>
      </c>
      <c r="H18" s="151">
        <v>27801</v>
      </c>
      <c r="I18" s="201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39</v>
      </c>
    </row>
    <row r="19" spans="1:17" hidden="1">
      <c r="A19" s="57"/>
      <c r="B19" s="58">
        <v>4</v>
      </c>
      <c r="C19" s="341"/>
      <c r="D19" s="342">
        <v>-1.2096846662711158</v>
      </c>
      <c r="E19" s="64" t="s">
        <v>39</v>
      </c>
      <c r="F19" s="59">
        <v>1.5052626384018497</v>
      </c>
      <c r="G19" s="3">
        <v>4</v>
      </c>
      <c r="H19" s="151">
        <v>26698</v>
      </c>
      <c r="I19" s="201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39</v>
      </c>
    </row>
    <row r="20" spans="1:17" hidden="1">
      <c r="A20" s="57"/>
      <c r="B20" s="58">
        <v>5</v>
      </c>
      <c r="C20" s="341"/>
      <c r="D20" s="342">
        <v>1.4476378980089244</v>
      </c>
      <c r="E20" s="64" t="s">
        <v>39</v>
      </c>
      <c r="F20" s="59">
        <v>-0.20214266624560828</v>
      </c>
      <c r="G20" s="3">
        <v>4.0999999999999996</v>
      </c>
      <c r="H20" s="151">
        <v>25289</v>
      </c>
      <c r="I20" s="201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39</v>
      </c>
    </row>
    <row r="21" spans="1:17" hidden="1">
      <c r="A21" s="57"/>
      <c r="B21" s="58">
        <v>6</v>
      </c>
      <c r="C21" s="341"/>
      <c r="D21" s="342">
        <v>-0.89142851928234457</v>
      </c>
      <c r="E21" s="64" t="s">
        <v>39</v>
      </c>
      <c r="F21" s="59">
        <v>-0.37637933011811509</v>
      </c>
      <c r="G21" s="3">
        <v>3.3</v>
      </c>
      <c r="H21" s="151">
        <v>25797</v>
      </c>
      <c r="I21" s="201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39</v>
      </c>
    </row>
    <row r="22" spans="1:17" hidden="1">
      <c r="A22" s="57"/>
      <c r="B22" s="58">
        <v>7</v>
      </c>
      <c r="C22" s="341"/>
      <c r="D22" s="342">
        <v>1.590439940663968</v>
      </c>
      <c r="E22" s="64" t="s">
        <v>39</v>
      </c>
      <c r="F22" s="59">
        <v>0.25566136769070713</v>
      </c>
      <c r="G22" s="3">
        <v>-3.1</v>
      </c>
      <c r="H22" s="151">
        <v>27561</v>
      </c>
      <c r="I22" s="201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39</v>
      </c>
    </row>
    <row r="23" spans="1:17" hidden="1">
      <c r="A23" s="57"/>
      <c r="B23" s="58">
        <v>8</v>
      </c>
      <c r="C23" s="341"/>
      <c r="D23" s="342">
        <v>0.9883436820360636</v>
      </c>
      <c r="E23" s="64" t="s">
        <v>39</v>
      </c>
      <c r="F23" s="59">
        <v>2.108104555799506</v>
      </c>
      <c r="G23" s="3">
        <v>0</v>
      </c>
      <c r="H23" s="151">
        <v>30846</v>
      </c>
      <c r="I23" s="201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39</v>
      </c>
    </row>
    <row r="24" spans="1:17" hidden="1">
      <c r="A24" s="57"/>
      <c r="B24" s="58">
        <v>9</v>
      </c>
      <c r="C24" s="341"/>
      <c r="D24" s="342">
        <v>-2.8246894229239206</v>
      </c>
      <c r="E24" s="64" t="s">
        <v>39</v>
      </c>
      <c r="F24" s="59">
        <v>-1.5581545348529402</v>
      </c>
      <c r="G24" s="3">
        <v>-6.6</v>
      </c>
      <c r="H24" s="151">
        <v>29753</v>
      </c>
      <c r="I24" s="201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39</v>
      </c>
    </row>
    <row r="25" spans="1:17" hidden="1">
      <c r="A25" s="57"/>
      <c r="B25" s="58">
        <v>10</v>
      </c>
      <c r="C25" s="341"/>
      <c r="D25" s="342">
        <v>3.8292687847518714</v>
      </c>
      <c r="E25" s="64" t="s">
        <v>39</v>
      </c>
      <c r="F25" s="59">
        <v>1.8565398074974038</v>
      </c>
      <c r="G25" s="3">
        <v>0.3</v>
      </c>
      <c r="H25" s="151">
        <v>25459</v>
      </c>
      <c r="I25" s="201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39</v>
      </c>
    </row>
    <row r="26" spans="1:17" hidden="1">
      <c r="A26" s="57"/>
      <c r="B26" s="58">
        <v>11</v>
      </c>
      <c r="C26" s="341"/>
      <c r="D26" s="342">
        <v>-2.5085045631679903</v>
      </c>
      <c r="E26" s="64" t="s">
        <v>39</v>
      </c>
      <c r="F26" s="59">
        <v>-1.0812781254684767</v>
      </c>
      <c r="G26" s="3">
        <v>2.9</v>
      </c>
      <c r="H26" s="151">
        <v>24286</v>
      </c>
      <c r="I26" s="201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39</v>
      </c>
    </row>
    <row r="27" spans="1:17" ht="13.8" hidden="1" thickBot="1">
      <c r="A27" s="57"/>
      <c r="B27" s="58">
        <v>12</v>
      </c>
      <c r="C27" s="343"/>
      <c r="D27" s="344">
        <v>1.5122866298570736</v>
      </c>
      <c r="E27" s="64" t="s">
        <v>39</v>
      </c>
      <c r="F27" s="59">
        <v>-1.6879495408510414</v>
      </c>
      <c r="G27" s="6">
        <v>-0.9</v>
      </c>
      <c r="H27" s="345">
        <v>34164</v>
      </c>
      <c r="I27" s="346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39</v>
      </c>
    </row>
    <row r="28" spans="1:17" hidden="1">
      <c r="A28" s="48">
        <v>2015</v>
      </c>
      <c r="B28" s="50">
        <v>1</v>
      </c>
      <c r="C28" s="339">
        <v>3.2499868042651627</v>
      </c>
      <c r="D28" s="340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1">
        <v>2.4523867509590644</v>
      </c>
      <c r="D29" s="342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1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1">
        <v>2.9910573531531952</v>
      </c>
      <c r="D30" s="342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1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1">
        <v>3.0624160226635553</v>
      </c>
      <c r="D31" s="342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1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1">
        <v>0.12471299207497566</v>
      </c>
      <c r="D32" s="342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1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1">
        <v>5.0611183948947627</v>
      </c>
      <c r="D33" s="342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1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1">
        <v>4.3759467582334253</v>
      </c>
      <c r="D34" s="342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1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1">
        <v>3.526017906440444</v>
      </c>
      <c r="D35" s="347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1">
        <v>2.651402358857851</v>
      </c>
      <c r="D36" s="348">
        <v>-0.42352035823339795</v>
      </c>
      <c r="E36" s="217">
        <v>-0.4493664745593649</v>
      </c>
      <c r="F36" s="74">
        <v>-0.55135584778847058</v>
      </c>
      <c r="G36" s="5">
        <v>0.9</v>
      </c>
      <c r="H36" s="349">
        <v>28669</v>
      </c>
      <c r="I36" s="218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1">
        <v>2.2147870540847094</v>
      </c>
      <c r="D37" s="342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1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1">
        <v>5.8946729097129662</v>
      </c>
      <c r="D38" s="342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1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3">
        <v>1.687620815470936</v>
      </c>
      <c r="D39" s="350">
        <v>-1.3115316238184405</v>
      </c>
      <c r="E39" s="86">
        <v>2.2103266577058838</v>
      </c>
      <c r="F39" s="81">
        <v>-1.1612666037427832</v>
      </c>
      <c r="G39" s="6">
        <v>0.7</v>
      </c>
      <c r="H39" s="345">
        <v>29835</v>
      </c>
      <c r="I39" s="346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39">
        <v>2.7914277841903754</v>
      </c>
      <c r="D40" s="340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1">
        <v>6.621031971960889</v>
      </c>
      <c r="D41" s="342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1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1">
        <v>3.1153117829472166</v>
      </c>
      <c r="D42" s="342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1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1">
        <v>3.8591259963725406</v>
      </c>
      <c r="D43" s="342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1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1">
        <v>5.3180146415343899</v>
      </c>
      <c r="D44" s="342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1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1">
        <v>2.761026106324465</v>
      </c>
      <c r="D45" s="342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1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1">
        <v>2.6537924583593338</v>
      </c>
      <c r="D46" s="342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1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1">
        <v>3.3611118711482959</v>
      </c>
      <c r="D47" s="347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1">
        <v>4.5211433736036923</v>
      </c>
      <c r="D48" s="348">
        <v>3.296882978920479</v>
      </c>
      <c r="E48" s="217">
        <v>4.498232023990627</v>
      </c>
      <c r="F48" s="74">
        <v>3.8171663031184799</v>
      </c>
      <c r="G48" s="5">
        <v>8.1</v>
      </c>
      <c r="H48" s="349">
        <v>32377</v>
      </c>
      <c r="I48" s="218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1">
        <v>0.69491828489411489</v>
      </c>
      <c r="D49" s="342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1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1">
        <v>5.8027719751578815</v>
      </c>
      <c r="D50" s="342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1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3">
        <v>4.2476061133931893</v>
      </c>
      <c r="D51" s="350">
        <v>-1.098608810829127</v>
      </c>
      <c r="E51" s="86">
        <v>3.3840877004540597</v>
      </c>
      <c r="F51" s="81">
        <v>0.78754264074167857</v>
      </c>
      <c r="G51" s="6">
        <v>6.9</v>
      </c>
      <c r="H51" s="345">
        <v>31662</v>
      </c>
      <c r="I51" s="346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39">
        <v>4.1814555726889608</v>
      </c>
      <c r="D52" s="351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1">
        <v>0.8056355342620094</v>
      </c>
      <c r="D53" s="342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1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1">
        <v>7.0523586127634985</v>
      </c>
      <c r="D54" s="342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1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1">
        <v>-1.2173274421758435</v>
      </c>
      <c r="D55" s="342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1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1">
        <v>6.640373710520393</v>
      </c>
      <c r="D56" s="342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1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1">
        <v>4.023595556995673</v>
      </c>
      <c r="D57" s="342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1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1">
        <v>4.2853888720676423</v>
      </c>
      <c r="D58" s="342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1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1">
        <v>5.5106466297707186</v>
      </c>
      <c r="D59" s="347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1">
        <v>3.7426828114052455</v>
      </c>
      <c r="D60" s="348">
        <v>0.72642079384583891</v>
      </c>
      <c r="E60" s="217">
        <v>5.7414403815160453</v>
      </c>
      <c r="F60" s="74">
        <v>2.8199984447772719</v>
      </c>
      <c r="G60" s="5">
        <v>3.8</v>
      </c>
      <c r="H60" s="349">
        <v>35461</v>
      </c>
      <c r="I60" s="218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1">
        <v>6.8705279708898246</v>
      </c>
      <c r="D61" s="342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1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1">
        <v>6.1978792447410029</v>
      </c>
      <c r="D62" s="347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3">
        <v>3.3248716651550723</v>
      </c>
      <c r="D63" s="352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3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1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3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1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3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1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3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1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3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1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3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1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3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1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3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1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3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1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1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5">
        <v>34981</v>
      </c>
      <c r="I75" s="346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-0.62008413027612175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1.5142108120554942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4">
        <v>0.33534466722542344</v>
      </c>
      <c r="E78" s="126">
        <v>-0.86404816855181044</v>
      </c>
      <c r="F78" s="122">
        <v>-1.0390537390547405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2.0990679638760446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4">
        <v>1.6985681674882125</v>
      </c>
      <c r="E80" s="126">
        <v>2.6571743006086912</v>
      </c>
      <c r="F80" s="122">
        <v>-2.795949772228612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4">
        <v>-2.3879908390113891</v>
      </c>
      <c r="E81" s="126">
        <v>3.3203222839672946</v>
      </c>
      <c r="F81" s="122">
        <v>4.3030334599299724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-3.7755168436195863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1.5088172490000051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4">
        <v>-3.3379485384053442</v>
      </c>
      <c r="E84" s="126">
        <v>-1.1368942179654478</v>
      </c>
      <c r="F84" s="122">
        <v>-1.3002543753153462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-1.1868335232524618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4">
        <v>-3.2282363923338719</v>
      </c>
      <c r="E86" s="126">
        <v>-9.5744474279365726</v>
      </c>
      <c r="F86" s="122">
        <v>-6.2876827515224054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4.4733513564168437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1.2093171703857708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4.8609774046739052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4">
        <v>-15.406910534174646</v>
      </c>
      <c r="E90" s="126">
        <v>7.3908969753551155</v>
      </c>
      <c r="F90" s="122">
        <v>7.48746758115999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-14.98353920130131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6.2989775754878075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-1.229157653159163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0.68799542402573355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20.420697652070817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-6.3873254674504558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-0.85628277421657684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-0.89875998793488288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5.180368143703018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-3.8581984167718075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-2.9357080634730526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4">
        <v>-1.5709524068461822</v>
      </c>
      <c r="E102" s="126">
        <v>1.6854800312063871</v>
      </c>
      <c r="F102" s="122">
        <v>6.4028159317762068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-5.9403061016408687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18.456289637199873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-2.1682399166216282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-1.7094938978675644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0.31258737942423398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1.1754052698411899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-1.0913009400543738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3.8377021814066659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-3.8288922591373731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-1.9931732487871834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-0.76291041953139294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4">
        <v>-0.89597770955547329</v>
      </c>
      <c r="E114" s="126">
        <v>1.4338429165266169</v>
      </c>
      <c r="F114" s="122">
        <v>-2.5792831587101661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-1.0780371594354299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-1.9999583282009348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-4.6291348733848769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3.5554915666828002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-1.1220075426288112E-2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-4.6427773956922769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2.1449034973810344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-2.7185788038311731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-1.3918388672469084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-7.1468145427013958</v>
      </c>
      <c r="D124" s="161">
        <v>-0.17761395917355038</v>
      </c>
      <c r="E124" s="56">
        <v>-14.418327794005551</v>
      </c>
      <c r="F124" s="51">
        <v>-8.4930045442366264E-2</v>
      </c>
      <c r="G124" s="2">
        <v>-11.372064276885041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-3.4603350660734167</v>
      </c>
      <c r="D125" s="173">
        <v>-0.68748229460255939</v>
      </c>
      <c r="E125" s="116">
        <v>-12.380697563962748</v>
      </c>
      <c r="F125" s="67">
        <v>0.56060427918311895</v>
      </c>
      <c r="G125" s="4">
        <v>-11.398963730569944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4">
        <v>-2.9882960771587808E-2</v>
      </c>
      <c r="E126" s="126">
        <v>-10.578160052880522</v>
      </c>
      <c r="F126" s="122">
        <v>-1.8600691559516047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-6.2892763551026913</v>
      </c>
      <c r="D127" s="173">
        <v>-1.1145185253598755</v>
      </c>
      <c r="E127" s="116">
        <v>-8.305555647136087</v>
      </c>
      <c r="F127" s="67">
        <v>1.4567855238981853</v>
      </c>
      <c r="G127" s="4">
        <v>-13.375130616509923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-4.9739258178978174</v>
      </c>
      <c r="D128" s="173">
        <v>8.4563822358996177E-3</v>
      </c>
      <c r="E128" s="116">
        <v>-11.09523360666164</v>
      </c>
      <c r="F128" s="67">
        <v>-2.5265547616464601</v>
      </c>
      <c r="G128" s="4">
        <v>-10.031347962382453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>
        <v>-7.9848992188018109</v>
      </c>
      <c r="D129" s="173">
        <v>-2.3456788465970657</v>
      </c>
      <c r="E129" s="116">
        <v>-5.3813699151230781</v>
      </c>
      <c r="F129" s="67">
        <v>-0.19752575250922</v>
      </c>
      <c r="G129" s="4">
        <v>-9.6018735362997649</v>
      </c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>
        <v>-4.8901271332036922</v>
      </c>
      <c r="D130" s="173">
        <v>-0.51286724106528458</v>
      </c>
      <c r="E130" s="116">
        <v>-7.6698896185343122</v>
      </c>
      <c r="F130" s="67">
        <v>1.9260870099084837</v>
      </c>
      <c r="G130" s="4">
        <v>-6.7114093959731562</v>
      </c>
      <c r="H130" s="146">
        <v>23051</v>
      </c>
      <c r="I130" s="70">
        <v>-39.824048451939639</v>
      </c>
      <c r="J130" s="69">
        <v>30.2</v>
      </c>
      <c r="K130" s="138">
        <v>31</v>
      </c>
      <c r="L130" s="67">
        <v>28.8</v>
      </c>
      <c r="M130" s="68">
        <v>36.5</v>
      </c>
      <c r="N130" s="68">
        <v>27</v>
      </c>
      <c r="O130" s="70">
        <v>27.7</v>
      </c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>
        <v>-3.3630330377123152</v>
      </c>
      <c r="D131" s="173">
        <v>-0.69532086300720941</v>
      </c>
      <c r="E131" s="116">
        <v>-9.3350188892166344</v>
      </c>
      <c r="F131" s="67">
        <v>-2.5881757028513808</v>
      </c>
      <c r="G131" s="4">
        <v>-7.376058041112465</v>
      </c>
      <c r="H131" s="146">
        <v>28314</v>
      </c>
      <c r="I131" s="70">
        <v>-19.35171470889826</v>
      </c>
      <c r="J131" s="69">
        <v>29.4</v>
      </c>
      <c r="K131" s="138">
        <v>31.2</v>
      </c>
      <c r="L131" s="67">
        <v>27.3</v>
      </c>
      <c r="M131" s="68">
        <v>35.9</v>
      </c>
      <c r="N131" s="68">
        <v>24.3</v>
      </c>
      <c r="O131" s="70">
        <v>28</v>
      </c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>
        <v>-3.4917797068103718</v>
      </c>
      <c r="D132" s="173">
        <v>0.74219500834431518</v>
      </c>
      <c r="E132" s="116">
        <v>-1.7538956514969088</v>
      </c>
      <c r="F132" s="67">
        <v>0.69662292933967418</v>
      </c>
      <c r="G132" s="4">
        <v>-4.7680412371133851</v>
      </c>
      <c r="H132" s="146">
        <v>25503</v>
      </c>
      <c r="I132" s="70">
        <v>-30.543602592733809</v>
      </c>
      <c r="J132" s="69">
        <v>29.4</v>
      </c>
      <c r="K132" s="138">
        <v>30.7</v>
      </c>
      <c r="L132" s="67">
        <v>28.1</v>
      </c>
      <c r="M132" s="68">
        <v>37.299999999999997</v>
      </c>
      <c r="N132" s="68">
        <v>25.9</v>
      </c>
      <c r="O132" s="70">
        <v>24.7</v>
      </c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>
        <v>-1.233712134785192</v>
      </c>
      <c r="D133" s="173">
        <v>0.1949548939193857</v>
      </c>
      <c r="E133" s="116">
        <v>-10.362265497227714</v>
      </c>
      <c r="F133" s="67">
        <v>-1.2038162605708558</v>
      </c>
      <c r="G133" s="4">
        <v>-10.376282782212098</v>
      </c>
      <c r="H133" s="146">
        <v>25053</v>
      </c>
      <c r="I133" s="70">
        <v>-12.530549542629711</v>
      </c>
      <c r="J133" s="69">
        <v>26.8</v>
      </c>
      <c r="K133" s="138">
        <v>29.9</v>
      </c>
      <c r="L133" s="67">
        <v>25.6</v>
      </c>
      <c r="M133" s="68">
        <v>32.200000000000003</v>
      </c>
      <c r="N133" s="68">
        <v>21.7</v>
      </c>
      <c r="O133" s="70">
        <v>24.9</v>
      </c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>
        <v>25630</v>
      </c>
      <c r="I134" s="70">
        <v>-19.168664059543328</v>
      </c>
      <c r="J134" s="69">
        <v>29</v>
      </c>
      <c r="K134" s="138">
        <v>29.7</v>
      </c>
      <c r="L134" s="67">
        <v>27.9</v>
      </c>
      <c r="M134" s="68">
        <v>36.200000000000003</v>
      </c>
      <c r="N134" s="68">
        <v>25.5</v>
      </c>
      <c r="O134" s="70">
        <v>25.9</v>
      </c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99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2023-12-13T20:22:59Z</cp:lastPrinted>
  <dcterms:created xsi:type="dcterms:W3CDTF">2017-03-22T22:23:09Z</dcterms:created>
  <dcterms:modified xsi:type="dcterms:W3CDTF">2023-12-15T19:22:41Z</dcterms:modified>
  <cp:category/>
  <cp:contentStatus/>
</cp:coreProperties>
</file>