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D2F997C4-79AE-4550-86B0-AEEC1F3A96C6}" xr6:coauthVersionLast="47" xr6:coauthVersionMax="47" xr10:uidLastSave="{00000000-0000-0000-0000-000000000000}"/>
  <bookViews>
    <workbookView xWindow="0" yWindow="-16200" windowWidth="14400" windowHeight="1560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2" l="1"/>
  <c r="O63" i="2" s="1"/>
  <c r="O66" i="2" s="1"/>
  <c r="O69" i="2" s="1"/>
  <c r="O48" i="2"/>
  <c r="O51" i="2" s="1"/>
  <c r="O54" i="2" s="1"/>
  <c r="O57" i="2" s="1"/>
  <c r="O36" i="2"/>
  <c r="O39" i="2" s="1"/>
  <c r="O42" i="2" s="1"/>
  <c r="O45" i="2" s="1"/>
  <c r="O24" i="2"/>
  <c r="O27" i="2" s="1"/>
  <c r="O30" i="2" s="1"/>
  <c r="O33" i="2" s="1"/>
  <c r="O12" i="2"/>
  <c r="O15" i="2" s="1"/>
  <c r="O18" i="2" s="1"/>
  <c r="O21" i="2" s="1"/>
  <c r="N9" i="2" l="1"/>
  <c r="O10" i="3" l="1"/>
  <c r="N10" i="3"/>
  <c r="M10" i="3"/>
  <c r="L10" i="3"/>
  <c r="K10" i="3"/>
  <c r="J10" i="3"/>
  <c r="H10" i="3"/>
  <c r="Q9" i="2"/>
  <c r="P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L5" i="2" l="1"/>
  <c r="G8" i="2"/>
  <c r="G7" i="2"/>
  <c r="G6" i="2"/>
  <c r="G5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5" i="2" l="1"/>
  <c r="J8" i="2" l="1"/>
  <c r="K9" i="2" s="1"/>
  <c r="J7" i="2"/>
  <c r="J6" i="2"/>
  <c r="K6" i="2" s="1"/>
  <c r="H8" i="2"/>
  <c r="H7" i="2"/>
  <c r="H6" i="2"/>
  <c r="H5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Q5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N7" i="2" l="1"/>
  <c r="N6" i="2"/>
  <c r="N5" i="2"/>
  <c r="N8" i="2" l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5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F5" i="2"/>
  <c r="D5" i="2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<sst xmlns="http://schemas.openxmlformats.org/spreadsheetml/2006/main" count="231" uniqueCount="98">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</sst>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"/>
    <numFmt numFmtId="181" formatCode="#,##0.0_ "/>
    <numFmt numFmtId="182" formatCode="#,##0;&quot;▲ &quot;#,##0"/>
    <numFmt numFmtId="183" formatCode="_-* #,##0.00_-;\-* #,##0.00_-;_-* &quot;-&quot;??_-;_-@_-"/>
    <numFmt numFmtId="184" formatCode="_-&quot;$&quot;\ * #,##0.00_-;\-&quot;$&quot;\ * #,##0.00_-;_-&quot;$&quot;\ * &quot;-&quot;??_-;_-@_-"/>
    <numFmt numFmtId="185" formatCode="#.##0"/>
    <numFmt numFmtId="186" formatCode="_-[$€-2]\ * #,##0.00_-;\-[$€-2]\ * #,##0.00_-;_-[$€-2]\ * &quot;-&quot;??_-"/>
    <numFmt numFmtId="187" formatCode="&quot;$&quot;#,##0\ ;\(&quot;$&quot;#,##0\)"/>
    <numFmt numFmtId="188" formatCode="&quot;$&quot;#,##0_);[Red]\(&quot;$&quot;#,##0\)"/>
    <numFmt numFmtId="189" formatCode="&quot;$&quot;#,##0.00;[Red]\-&quot;$&quot;#,##0.00"/>
    <numFmt numFmtId="190" formatCode="_-* #,##0\ _P_t_s_-;\-* #,##0\ _P_t_s_-;_-* &quot;-&quot;\ _P_t_s_-;_-@_-"/>
    <numFmt numFmtId="191" formatCode="_-* #,##0.00\ _P_t_s_-;\-* #,##0.00\ _P_t_s_-;_-* &quot;-&quot;??\ _P_t_s_-;_-@_-"/>
    <numFmt numFmtId="192" formatCode="_-* #,##0\ &quot;Pts&quot;_-;\-* #,##0\ &quot;Pts&quot;_-;_-* &quot;-&quot;\ &quot;Pts&quot;_-;_-@_-"/>
    <numFmt numFmtId="193" formatCode="_-* #,##0.00\ &quot;Pts&quot;_-;\-* #,##0.00\ &quot;Pts&quot;_-;_-* &quot;-&quot;??\ &quot;Pts&quot;_-;_-@_-"/>
    <numFmt numFmtId="194" formatCode="_ [$€-2]\ * #,##0.00_ ;_ [$€-2]\ * \-#,##0.00_ ;_ [$€-2]\ * &quot;-&quot;??_ "/>
    <numFmt numFmtId="195" formatCode="_-* #,##0.00\ _€_-;\-* #,##0.00\ _€_-;_-* &quot;-&quot;??\ _€_-;_-@_-"/>
    <numFmt numFmtId="196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3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5" fontId="1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8" applyNumberFormat="0" applyAlignment="0" applyProtection="0"/>
    <xf numFmtId="0" fontId="21" fillId="12" borderId="69" applyNumberFormat="0" applyAlignment="0" applyProtection="0"/>
    <xf numFmtId="0" fontId="22" fillId="0" borderId="7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8" applyNumberFormat="0" applyAlignment="0" applyProtection="0"/>
    <xf numFmtId="194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1" applyNumberFormat="0" applyFont="0" applyAlignment="0" applyProtection="0"/>
    <xf numFmtId="0" fontId="28" fillId="13" borderId="7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23" fillId="0" borderId="75" applyNumberFormat="0" applyFill="0" applyAlignment="0" applyProtection="0"/>
    <xf numFmtId="0" fontId="34" fillId="0" borderId="7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7" applyNumberFormat="0" applyAlignment="0" applyProtection="0"/>
    <xf numFmtId="0" fontId="24" fillId="3" borderId="77" applyNumberFormat="0" applyAlignment="0" applyProtection="0"/>
    <xf numFmtId="0" fontId="6" fillId="4" borderId="78" applyNumberFormat="0" applyFont="0" applyAlignment="0" applyProtection="0"/>
    <xf numFmtId="0" fontId="28" fillId="13" borderId="79" applyNumberFormat="0" applyAlignment="0" applyProtection="0"/>
    <xf numFmtId="0" fontId="34" fillId="0" borderId="8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182" fontId="5" fillId="0" borderId="17" xfId="1" applyNumberFormat="1" applyFont="1" applyFill="1" applyBorder="1" applyAlignment="1">
      <alignment horizontal="right" vertical="center"/>
    </xf>
    <xf numFmtId="182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2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2" fontId="5" fillId="0" borderId="32" xfId="1" applyNumberFormat="1" applyFont="1" applyFill="1" applyBorder="1" applyAlignment="1">
      <alignment horizontal="right" vertical="center"/>
    </xf>
    <xf numFmtId="182" fontId="5" fillId="0" borderId="20" xfId="1" applyNumberFormat="1" applyFont="1" applyFill="1" applyBorder="1" applyAlignment="1">
      <alignment vertical="center" shrinkToFit="1"/>
    </xf>
    <xf numFmtId="178" fontId="5" fillId="0" borderId="54" xfId="1" applyNumberFormat="1" applyFont="1" applyFill="1" applyBorder="1" applyAlignment="1">
      <alignment vertical="center"/>
    </xf>
    <xf numFmtId="182" fontId="5" fillId="0" borderId="55" xfId="1" applyNumberFormat="1" applyFont="1" applyFill="1" applyBorder="1" applyAlignment="1">
      <alignment vertical="center" shrinkToFit="1"/>
    </xf>
    <xf numFmtId="182" fontId="5" fillId="0" borderId="32" xfId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182" fontId="5" fillId="0" borderId="54" xfId="1" applyNumberFormat="1" applyFont="1" applyFill="1" applyBorder="1" applyAlignment="1">
      <alignment vertical="center" shrinkToFit="1"/>
    </xf>
    <xf numFmtId="182" fontId="5" fillId="0" borderId="21" xfId="1" applyNumberFormat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5" xfId="1" applyNumberFormat="1" applyFont="1" applyFill="1" applyBorder="1" applyAlignment="1">
      <alignment vertical="center"/>
    </xf>
    <xf numFmtId="182" fontId="5" fillId="0" borderId="21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2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2" fontId="5" fillId="0" borderId="0" xfId="1" applyNumberFormat="1" applyFont="1" applyFill="1" applyBorder="1" applyAlignment="1">
      <alignment horizontal="right" vertical="center"/>
    </xf>
    <xf numFmtId="182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4" xfId="0" quotePrefix="1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2" fontId="5" fillId="0" borderId="1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2" fontId="5" fillId="0" borderId="17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2" fontId="5" fillId="0" borderId="54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55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2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2" fontId="5" fillId="0" borderId="13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2" fontId="5" fillId="0" borderId="29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2" fontId="5" fillId="0" borderId="54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181" fontId="5" fillId="0" borderId="60" xfId="0" applyNumberFormat="1" applyFont="1" applyFill="1" applyBorder="1" applyAlignment="1">
      <alignment vertical="center" shrinkToFit="1"/>
    </xf>
    <xf numFmtId="180" fontId="5" fillId="0" borderId="31" xfId="2" applyNumberFormat="1" applyFont="1" applyFill="1" applyBorder="1" applyAlignment="1">
      <alignment shrinkToFit="1"/>
    </xf>
    <xf numFmtId="182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2" fontId="5" fillId="0" borderId="60" xfId="1" applyNumberFormat="1" applyFont="1" applyFill="1" applyBorder="1" applyAlignment="1">
      <alignment vertical="center" shrinkToFit="1"/>
    </xf>
    <xf numFmtId="181" fontId="5" fillId="0" borderId="8" xfId="0" applyNumberFormat="1" applyFont="1" applyFill="1" applyBorder="1" applyAlignment="1">
      <alignment vertical="center" shrinkToFit="1"/>
    </xf>
    <xf numFmtId="180" fontId="5" fillId="0" borderId="45" xfId="2" applyNumberFormat="1" applyFont="1" applyFill="1" applyBorder="1" applyAlignment="1">
      <alignment shrinkToFit="1"/>
    </xf>
    <xf numFmtId="182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1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0" fontId="5" fillId="0" borderId="0" xfId="2" applyNumberFormat="1" applyFont="1" applyFill="1" applyBorder="1" applyAlignment="1">
      <alignment shrinkToFit="1"/>
    </xf>
    <xf numFmtId="182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2" fontId="15" fillId="0" borderId="48" xfId="0" applyNumberFormat="1" applyFont="1" applyFill="1" applyBorder="1" applyAlignment="1">
      <alignment horizontal="center" vertical="center" shrinkToFit="1"/>
    </xf>
    <xf numFmtId="182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2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vertical="center" shrinkToFit="1"/>
    </xf>
    <xf numFmtId="178" fontId="5" fillId="0" borderId="54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9" xfId="0" applyNumberFormat="1" applyFont="1" applyFill="1" applyBorder="1" applyAlignment="1">
      <alignment horizontal="right" vertical="center" shrinkToFit="1"/>
    </xf>
    <xf numFmtId="182" fontId="5" fillId="0" borderId="54" xfId="1" applyNumberFormat="1" applyFont="1" applyFill="1" applyBorder="1" applyAlignment="1">
      <alignment horizontal="right" vertical="center" shrinkToFit="1"/>
    </xf>
    <xf numFmtId="182" fontId="5" fillId="0" borderId="39" xfId="1" applyNumberFormat="1" applyFont="1" applyFill="1" applyBorder="1" applyAlignment="1">
      <alignment horizontal="right" vertical="center" shrinkToFit="1"/>
    </xf>
    <xf numFmtId="182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6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41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41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2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0" fontId="5" fillId="0" borderId="63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4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2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topLeftCell="A45" zoomScale="115" zoomScaleNormal="130" zoomScaleSheetLayoutView="115" workbookViewId="0">
      <selection activeCell="I19" sqref="I19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01" customFormat="1">
      <c r="A1" s="198" t="s">
        <v>0</v>
      </c>
      <c r="B1" s="199" t="s">
        <v>1</v>
      </c>
      <c r="C1" s="200" t="s">
        <v>2</v>
      </c>
      <c r="D1" s="200" t="s">
        <v>3</v>
      </c>
      <c r="E1" s="198" t="s">
        <v>4</v>
      </c>
      <c r="F1" s="200" t="s">
        <v>5</v>
      </c>
      <c r="G1" s="271" t="s">
        <v>6</v>
      </c>
      <c r="H1" s="272"/>
      <c r="I1" s="273" t="s">
        <v>7</v>
      </c>
      <c r="J1" s="272"/>
      <c r="K1" s="273" t="s">
        <v>8</v>
      </c>
      <c r="L1" s="272"/>
      <c r="M1" s="200" t="s">
        <v>9</v>
      </c>
      <c r="N1" s="200" t="s">
        <v>10</v>
      </c>
      <c r="O1" s="273" t="s">
        <v>11</v>
      </c>
      <c r="P1" s="272"/>
      <c r="Q1" s="273" t="s">
        <v>12</v>
      </c>
      <c r="R1" s="272"/>
      <c r="S1" s="200" t="s">
        <v>13</v>
      </c>
    </row>
    <row r="2" spans="1:21" s="201" customFormat="1">
      <c r="A2" s="202"/>
      <c r="B2" s="203"/>
      <c r="C2" s="204" t="s">
        <v>14</v>
      </c>
      <c r="D2" s="204" t="s">
        <v>15</v>
      </c>
      <c r="E2" s="205" t="s">
        <v>16</v>
      </c>
      <c r="F2" s="204" t="s">
        <v>17</v>
      </c>
      <c r="G2" s="267" t="s">
        <v>85</v>
      </c>
      <c r="H2" s="268"/>
      <c r="I2" s="267" t="s">
        <v>83</v>
      </c>
      <c r="J2" s="268"/>
      <c r="K2" s="269"/>
      <c r="L2" s="270"/>
      <c r="M2" s="204" t="s">
        <v>18</v>
      </c>
      <c r="N2" s="204" t="s">
        <v>19</v>
      </c>
      <c r="O2" s="267" t="s">
        <v>20</v>
      </c>
      <c r="P2" s="268"/>
      <c r="Q2" s="267" t="s">
        <v>20</v>
      </c>
      <c r="R2" s="268"/>
      <c r="S2" s="204" t="s">
        <v>86</v>
      </c>
    </row>
    <row r="3" spans="1:21" s="201" customFormat="1" ht="14.25" customHeight="1">
      <c r="A3" s="202"/>
      <c r="B3" s="203"/>
      <c r="C3" s="204" t="s">
        <v>82</v>
      </c>
      <c r="D3" s="204" t="s">
        <v>21</v>
      </c>
      <c r="E3" s="204" t="s">
        <v>84</v>
      </c>
      <c r="F3" s="204" t="s">
        <v>84</v>
      </c>
      <c r="G3" s="206"/>
      <c r="H3" s="203"/>
      <c r="I3" s="202"/>
      <c r="J3" s="203"/>
      <c r="K3" s="207" t="s">
        <v>22</v>
      </c>
      <c r="L3" s="208" t="s">
        <v>23</v>
      </c>
      <c r="M3" s="204"/>
      <c r="N3" s="209"/>
      <c r="O3" s="267" t="s">
        <v>24</v>
      </c>
      <c r="P3" s="268"/>
      <c r="Q3" s="267" t="s">
        <v>24</v>
      </c>
      <c r="R3" s="268"/>
      <c r="S3" s="204" t="s">
        <v>87</v>
      </c>
    </row>
    <row r="4" spans="1:21" s="201" customFormat="1" ht="13.5" thickBot="1">
      <c r="A4" s="210" t="s">
        <v>25</v>
      </c>
      <c r="B4" s="211"/>
      <c r="C4" s="212" t="s">
        <v>26</v>
      </c>
      <c r="D4" s="212" t="s">
        <v>27</v>
      </c>
      <c r="E4" s="213" t="s">
        <v>26</v>
      </c>
      <c r="F4" s="212" t="s">
        <v>26</v>
      </c>
      <c r="G4" s="214" t="s">
        <v>26</v>
      </c>
      <c r="H4" s="215" t="s">
        <v>26</v>
      </c>
      <c r="I4" s="213" t="s">
        <v>26</v>
      </c>
      <c r="J4" s="215" t="s">
        <v>26</v>
      </c>
      <c r="K4" s="216" t="s">
        <v>26</v>
      </c>
      <c r="L4" s="215" t="s">
        <v>26</v>
      </c>
      <c r="M4" s="212" t="s">
        <v>26</v>
      </c>
      <c r="N4" s="212" t="s">
        <v>26</v>
      </c>
      <c r="O4" s="213" t="s">
        <v>26</v>
      </c>
      <c r="P4" s="215" t="s">
        <v>26</v>
      </c>
      <c r="Q4" s="213" t="s">
        <v>26</v>
      </c>
      <c r="R4" s="215" t="s">
        <v>26</v>
      </c>
      <c r="S4" s="212" t="s">
        <v>28</v>
      </c>
    </row>
    <row r="5" spans="1:21" s="201" customFormat="1">
      <c r="A5" s="217"/>
      <c r="B5" s="218"/>
      <c r="C5" s="172" t="s">
        <v>29</v>
      </c>
      <c r="D5" s="172" t="s">
        <v>30</v>
      </c>
      <c r="E5" s="173" t="s">
        <v>31</v>
      </c>
      <c r="F5" s="172" t="s">
        <v>31</v>
      </c>
      <c r="G5" s="173" t="s">
        <v>31</v>
      </c>
      <c r="H5" s="219" t="s">
        <v>32</v>
      </c>
      <c r="I5" s="176" t="s">
        <v>31</v>
      </c>
      <c r="J5" s="175" t="s">
        <v>32</v>
      </c>
      <c r="K5" s="173" t="s">
        <v>31</v>
      </c>
      <c r="L5" s="219" t="s">
        <v>31</v>
      </c>
      <c r="M5" s="172" t="s">
        <v>31</v>
      </c>
      <c r="N5" s="220" t="s">
        <v>31</v>
      </c>
      <c r="O5" s="176" t="s">
        <v>33</v>
      </c>
      <c r="P5" s="173" t="s">
        <v>33</v>
      </c>
      <c r="Q5" s="176" t="s">
        <v>33</v>
      </c>
      <c r="R5" s="27" t="s">
        <v>33</v>
      </c>
      <c r="S5" s="172" t="s">
        <v>34</v>
      </c>
    </row>
    <row r="6" spans="1:21">
      <c r="A6" s="49">
        <v>2020</v>
      </c>
      <c r="B6" s="50"/>
      <c r="C6" s="222">
        <v>-6.1434747922113448</v>
      </c>
      <c r="D6" s="34">
        <v>-6.063618290258443</v>
      </c>
      <c r="E6" s="34">
        <v>-2.3830345217414339</v>
      </c>
      <c r="F6" s="160">
        <v>0.77789747537486686</v>
      </c>
      <c r="G6" s="159">
        <f>AVERAGE(H12:H23)</f>
        <v>3.0484986784879191</v>
      </c>
      <c r="H6" s="37">
        <f>H23</f>
        <v>2.9712521705575812</v>
      </c>
      <c r="I6" s="34">
        <f>AVERAGE(J12:J23)</f>
        <v>6.9283928749470141</v>
      </c>
      <c r="J6" s="38">
        <f>J23</f>
        <v>10.212926323723392</v>
      </c>
      <c r="K6" s="31">
        <f>AVERAGE(K12:K23)</f>
        <v>10.573091654568886</v>
      </c>
      <c r="L6" s="36">
        <f>AVERAGE(L12:L23)</f>
        <v>11.283561858784834</v>
      </c>
      <c r="M6" s="34">
        <f>AVERAGE(M12:M23)</f>
        <v>-8.194920047244322</v>
      </c>
      <c r="N6" s="160">
        <f>AVERAGE(N12:N23)</f>
        <v>-11.389863423088302</v>
      </c>
      <c r="O6" s="34">
        <f>AVERAGE(O12:O23)</f>
        <v>0.33169150292441946</v>
      </c>
      <c r="P6" s="38">
        <f t="shared" ref="P6:S6" si="0">AVERAGE(P12:P23)</f>
        <v>3.6512455618765469</v>
      </c>
      <c r="Q6" s="36">
        <f t="shared" si="0"/>
        <v>8.6736612142724781E-2</v>
      </c>
      <c r="R6" s="37">
        <f t="shared" si="0"/>
        <v>0.58447488750737142</v>
      </c>
      <c r="S6" s="160">
        <f t="shared" si="0"/>
        <v>279.83079278164945</v>
      </c>
    </row>
    <row r="7" spans="1:21">
      <c r="A7" s="49">
        <v>2021</v>
      </c>
      <c r="B7" s="50"/>
      <c r="C7" s="222">
        <v>11.314920487849346</v>
      </c>
      <c r="D7" s="34">
        <v>11.322751322751333</v>
      </c>
      <c r="E7" s="34">
        <v>4.0347776774156463</v>
      </c>
      <c r="F7" s="160">
        <v>-0.31364452004548626</v>
      </c>
      <c r="G7" s="159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60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60">
        <f t="shared" si="1"/>
        <v>422.53686673316196</v>
      </c>
    </row>
    <row r="8" spans="1:21">
      <c r="A8" s="49">
        <v>2022</v>
      </c>
      <c r="B8" s="50"/>
      <c r="C8" s="222">
        <v>2.1539935619617312</v>
      </c>
      <c r="D8" s="34">
        <v>1.9961977186311763</v>
      </c>
      <c r="E8" s="34">
        <v>-4.5348056058334141</v>
      </c>
      <c r="F8" s="160">
        <v>-2.3950544278185215</v>
      </c>
      <c r="G8" s="159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60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60">
        <f t="shared" si="2"/>
        <v>399.7418707684065</v>
      </c>
    </row>
    <row r="9" spans="1:21">
      <c r="A9" s="28">
        <v>2023</v>
      </c>
      <c r="B9" s="29"/>
      <c r="C9" s="224">
        <v>0.52136797723891792</v>
      </c>
      <c r="D9" s="160">
        <v>0.27958993476233651</v>
      </c>
      <c r="E9" s="192">
        <v>-0.11661524779220667</v>
      </c>
      <c r="F9" s="165">
        <v>-0.74675473469389964</v>
      </c>
      <c r="G9" s="161">
        <f>AVERAGE(H48:H59)</f>
        <v>7.6749999999999998</v>
      </c>
      <c r="H9" s="162">
        <f>H59</f>
        <v>3.9</v>
      </c>
      <c r="I9" s="34">
        <f>AVERAGE(J48:J59)</f>
        <v>-4.6596531883370629</v>
      </c>
      <c r="J9" s="38">
        <f>J59</f>
        <v>0.44786475745917098</v>
      </c>
      <c r="K9" s="163">
        <f>AVERAGE(K48:K59)</f>
        <v>8.641732448217935</v>
      </c>
      <c r="L9" s="58">
        <f>AVERAGE(L48:L59)</f>
        <v>9.515556179445058</v>
      </c>
      <c r="M9" s="192">
        <f>AVERAGE(M48:M59)</f>
        <v>3.3206508271713546</v>
      </c>
      <c r="N9" s="165">
        <f>AVERAGE(N48:N59)</f>
        <v>2.3773873694832841</v>
      </c>
      <c r="O9" s="56">
        <f>AVERAGE(O48:O59)</f>
        <v>0.61942775902257752</v>
      </c>
      <c r="P9" s="60">
        <f t="shared" ref="P9:R9" si="3">AVERAGE(P48:P59)</f>
        <v>9.6586349933127345</v>
      </c>
      <c r="Q9" s="164">
        <f t="shared" si="3"/>
        <v>0.29670615910833165</v>
      </c>
      <c r="R9" s="162">
        <f t="shared" si="3"/>
        <v>1.8729270274053771</v>
      </c>
      <c r="S9" s="165">
        <f>AVERAGE(S48:S59)</f>
        <v>384.76183161178909</v>
      </c>
    </row>
    <row r="10" spans="1:21" ht="13.5" thickBot="1">
      <c r="A10" s="28">
        <v>2024</v>
      </c>
      <c r="B10" s="29"/>
      <c r="C10" s="225">
        <v>2.6443115486986191</v>
      </c>
      <c r="D10" s="192">
        <v>2.5092936802973975</v>
      </c>
      <c r="E10" s="193">
        <v>2.5163941032815274</v>
      </c>
      <c r="F10" s="193">
        <v>4.4199826085295379</v>
      </c>
      <c r="G10" s="161">
        <f>AVERAGE(H60:H71)</f>
        <v>4.264294787905599</v>
      </c>
      <c r="H10" s="162">
        <f>H71</f>
        <v>4.5328582739509127</v>
      </c>
      <c r="I10" s="34">
        <f>AVERAGE(J60:J71)</f>
        <v>10.713884402051955</v>
      </c>
      <c r="J10" s="38">
        <f>J71</f>
        <v>11.152976639035405</v>
      </c>
      <c r="K10" s="163">
        <f t="shared" ref="K10:S10" si="4">AVERAGE(K60:K71)</f>
        <v>8.5006483554475007</v>
      </c>
      <c r="L10" s="58">
        <f t="shared" si="4"/>
        <v>8.9505308918657676</v>
      </c>
      <c r="M10" s="193">
        <f t="shared" si="4"/>
        <v>2.4885949470065749</v>
      </c>
      <c r="N10" s="193">
        <f t="shared" si="4"/>
        <v>2.6456237437534247</v>
      </c>
      <c r="O10" s="56">
        <f t="shared" si="4"/>
        <v>0.60297185670842401</v>
      </c>
      <c r="P10" s="60">
        <f t="shared" si="4"/>
        <v>7.4468514006317053</v>
      </c>
      <c r="Q10" s="194">
        <f t="shared" si="4"/>
        <v>0.23312773416292368</v>
      </c>
      <c r="R10" s="162">
        <f t="shared" si="4"/>
        <v>3.0491884714230353</v>
      </c>
      <c r="S10" s="193">
        <f t="shared" si="4"/>
        <v>414.76908263457562</v>
      </c>
    </row>
    <row r="11" spans="1:21" s="201" customFormat="1" ht="13.5" thickBot="1">
      <c r="A11" s="61"/>
      <c r="B11" s="140"/>
      <c r="C11" s="226" t="s">
        <v>36</v>
      </c>
      <c r="D11" s="227" t="s">
        <v>37</v>
      </c>
      <c r="E11" s="227" t="s">
        <v>37</v>
      </c>
      <c r="F11" s="228" t="s">
        <v>37</v>
      </c>
      <c r="G11" s="229" t="s">
        <v>38</v>
      </c>
      <c r="H11" s="230" t="s">
        <v>37</v>
      </c>
      <c r="I11" s="227" t="s">
        <v>38</v>
      </c>
      <c r="J11" s="231" t="s">
        <v>37</v>
      </c>
      <c r="K11" s="229" t="s">
        <v>39</v>
      </c>
      <c r="L11" s="229" t="s">
        <v>39</v>
      </c>
      <c r="M11" s="228" t="s">
        <v>37</v>
      </c>
      <c r="N11" s="232" t="s">
        <v>37</v>
      </c>
      <c r="O11" s="227" t="s">
        <v>38</v>
      </c>
      <c r="P11" s="231" t="s">
        <v>37</v>
      </c>
      <c r="Q11" s="229" t="s">
        <v>38</v>
      </c>
      <c r="R11" s="230" t="s">
        <v>37</v>
      </c>
      <c r="S11" s="228" t="s">
        <v>40</v>
      </c>
      <c r="U11" s="39"/>
    </row>
    <row r="12" spans="1:21" ht="14.25" customHeight="1">
      <c r="A12" s="61">
        <v>2020</v>
      </c>
      <c r="B12" s="62">
        <v>1</v>
      </c>
      <c r="C12" s="166"/>
      <c r="D12" s="65">
        <v>1.1563914770747585</v>
      </c>
      <c r="E12" s="68">
        <v>0.13568798013818828</v>
      </c>
      <c r="F12" s="65">
        <v>1.8447793267735602</v>
      </c>
      <c r="G12" s="64">
        <v>0.55952151263747307</v>
      </c>
      <c r="H12" s="70">
        <v>3.4640198511166176</v>
      </c>
      <c r="I12" s="68">
        <v>-0.66892783116637711</v>
      </c>
      <c r="J12" s="71">
        <v>7.2860486414979331</v>
      </c>
      <c r="K12" s="141">
        <v>7.443074329578887</v>
      </c>
      <c r="L12" s="70">
        <v>8.0263176470578621</v>
      </c>
      <c r="M12" s="65">
        <v>2.4481010786514767</v>
      </c>
      <c r="N12" s="64">
        <v>2.1022676261656326</v>
      </c>
      <c r="O12" s="63">
        <v>0.85827416628216902</v>
      </c>
      <c r="P12" s="71">
        <v>4.6821262739220799</v>
      </c>
      <c r="Q12" s="141">
        <v>0.29041797336983899</v>
      </c>
      <c r="R12" s="70">
        <v>1.1723262439672799</v>
      </c>
      <c r="S12" s="65">
        <v>274.38731818181822</v>
      </c>
    </row>
    <row r="13" spans="1:21" ht="14.15" customHeight="1">
      <c r="A13" s="72"/>
      <c r="B13" s="73">
        <v>2</v>
      </c>
      <c r="C13" s="167">
        <v>-0.22100126806029463</v>
      </c>
      <c r="D13" s="76">
        <v>2.8388725476850452</v>
      </c>
      <c r="E13" s="79">
        <v>3.483359746535597</v>
      </c>
      <c r="F13" s="76">
        <v>10.320334101358508</v>
      </c>
      <c r="G13" s="75">
        <v>0.45088257866461312</v>
      </c>
      <c r="H13" s="81">
        <v>3.8892747296358721</v>
      </c>
      <c r="I13" s="79">
        <v>-1.1666508583894619</v>
      </c>
      <c r="J13" s="82">
        <v>5.2525252525252641</v>
      </c>
      <c r="K13" s="128">
        <v>7.8105192968302468</v>
      </c>
      <c r="L13" s="81">
        <v>8.5730089354702095</v>
      </c>
      <c r="M13" s="76">
        <v>2.6050727278710051</v>
      </c>
      <c r="N13" s="75">
        <v>1.7483450824424152</v>
      </c>
      <c r="O13" s="74">
        <v>-8.1314100901752603E-2</v>
      </c>
      <c r="P13" s="82">
        <v>4.4474673935228397</v>
      </c>
      <c r="Q13" s="128">
        <v>-0.52705374838141195</v>
      </c>
      <c r="R13" s="81">
        <v>0.541603203821306</v>
      </c>
      <c r="S13" s="76">
        <v>257.93310000000008</v>
      </c>
    </row>
    <row r="14" spans="1:21" ht="14.25" customHeight="1">
      <c r="A14" s="84"/>
      <c r="B14" s="85">
        <v>3</v>
      </c>
      <c r="C14" s="168"/>
      <c r="D14" s="88">
        <v>-4.2119674863711705</v>
      </c>
      <c r="E14" s="91">
        <v>1.7193337868647074</v>
      </c>
      <c r="F14" s="88">
        <v>2.4410015148529807</v>
      </c>
      <c r="G14" s="87">
        <v>0.33425651800211842</v>
      </c>
      <c r="H14" s="93">
        <v>3.7424706230868132</v>
      </c>
      <c r="I14" s="91">
        <v>-1.2955854126679545</v>
      </c>
      <c r="J14" s="94">
        <v>1.7812963879267674</v>
      </c>
      <c r="K14" s="155">
        <v>8.2285090973616573</v>
      </c>
      <c r="L14" s="93">
        <v>8.6687737590599063</v>
      </c>
      <c r="M14" s="88">
        <v>1.8019792483747743</v>
      </c>
      <c r="N14" s="87">
        <v>0.71307334322174842</v>
      </c>
      <c r="O14" s="86">
        <v>1.1041684981130999</v>
      </c>
      <c r="P14" s="94">
        <v>4.6593479419241701</v>
      </c>
      <c r="Q14" s="155">
        <v>0.771261903890608</v>
      </c>
      <c r="R14" s="93">
        <v>0.88981919528501296</v>
      </c>
      <c r="S14" s="88">
        <v>235.24231818181818</v>
      </c>
    </row>
    <row r="15" spans="1:21" ht="14.25" customHeight="1">
      <c r="A15" s="72"/>
      <c r="B15" s="73">
        <v>4</v>
      </c>
      <c r="C15" s="169"/>
      <c r="D15" s="76">
        <v>-14.783561749334185</v>
      </c>
      <c r="E15" s="79">
        <v>-5.0428147530721779</v>
      </c>
      <c r="F15" s="76">
        <v>0.18401673410448627</v>
      </c>
      <c r="G15" s="75">
        <v>-4.7591852274886381E-2</v>
      </c>
      <c r="H15" s="81">
        <v>3.4173724640535807</v>
      </c>
      <c r="I15" s="79">
        <v>-0.13612056392805494</v>
      </c>
      <c r="J15" s="82">
        <v>1.7635985336371673</v>
      </c>
      <c r="K15" s="128">
        <v>9.001855584491155</v>
      </c>
      <c r="L15" s="81">
        <v>9.3949508535057813</v>
      </c>
      <c r="M15" s="76">
        <v>-5.6933964178391143</v>
      </c>
      <c r="N15" s="75">
        <v>-7.6276895500613451</v>
      </c>
      <c r="O15" s="74">
        <v>-1.28000012438733</v>
      </c>
      <c r="P15" s="82">
        <v>2.6811948891590598</v>
      </c>
      <c r="Q15" s="128">
        <v>-1.2406219243782499</v>
      </c>
      <c r="R15" s="81">
        <v>-0.71953704583310696</v>
      </c>
      <c r="S15" s="76">
        <v>228.98485000000005</v>
      </c>
    </row>
    <row r="16" spans="1:21" ht="14.25" customHeight="1">
      <c r="A16" s="72"/>
      <c r="B16" s="73">
        <v>5</v>
      </c>
      <c r="C16" s="167">
        <v>-14.922358370089405</v>
      </c>
      <c r="D16" s="76">
        <v>-15.912801120894237</v>
      </c>
      <c r="E16" s="79">
        <v>-12.704122069412449</v>
      </c>
      <c r="F16" s="76">
        <v>2.7435551489716659</v>
      </c>
      <c r="G16" s="75">
        <v>-4.7614512903548789E-2</v>
      </c>
      <c r="H16" s="81">
        <v>2.7508565834556853</v>
      </c>
      <c r="I16" s="79">
        <v>-0.85678122870216367</v>
      </c>
      <c r="J16" s="82">
        <v>0.9017043202536712</v>
      </c>
      <c r="K16" s="128">
        <v>11.206932833479922</v>
      </c>
      <c r="L16" s="81">
        <v>11.911610530738852</v>
      </c>
      <c r="M16" s="76">
        <v>-12.786650817830692</v>
      </c>
      <c r="N16" s="75">
        <v>-16.523325263989186</v>
      </c>
      <c r="O16" s="74">
        <v>-0.15338848642753</v>
      </c>
      <c r="P16" s="82">
        <v>2.6046756587569702</v>
      </c>
      <c r="Q16" s="128">
        <v>-0.10342040620955301</v>
      </c>
      <c r="R16" s="81">
        <v>-0.144091921268619</v>
      </c>
      <c r="S16" s="76">
        <v>237.40189473684208</v>
      </c>
    </row>
    <row r="17" spans="1:19" ht="14.25" customHeight="1">
      <c r="A17" s="84"/>
      <c r="B17" s="85">
        <v>6</v>
      </c>
      <c r="C17" s="168"/>
      <c r="D17" s="88">
        <v>-14.129733811839607</v>
      </c>
      <c r="E17" s="91">
        <v>-9.7524286931860544</v>
      </c>
      <c r="F17" s="88">
        <v>2.9548277767398989</v>
      </c>
      <c r="G17" s="87">
        <v>-6.6692073170726562E-2</v>
      </c>
      <c r="H17" s="93">
        <v>2.6320939334637972</v>
      </c>
      <c r="I17" s="91">
        <v>2.1997446724933756</v>
      </c>
      <c r="J17" s="94">
        <v>4.1012303691107199</v>
      </c>
      <c r="K17" s="155">
        <v>12.217859680127779</v>
      </c>
      <c r="L17" s="93">
        <v>12.721628496136224</v>
      </c>
      <c r="M17" s="88">
        <v>-15.422956561249046</v>
      </c>
      <c r="N17" s="87">
        <v>-19.949767149051556</v>
      </c>
      <c r="O17" s="86">
        <v>4.4446328921909903E-2</v>
      </c>
      <c r="P17" s="94">
        <v>2.7551388594229298</v>
      </c>
      <c r="Q17" s="155">
        <v>0.116328132516497</v>
      </c>
      <c r="R17" s="93">
        <v>0.12348007925056</v>
      </c>
      <c r="S17" s="88">
        <v>260.47036363636357</v>
      </c>
    </row>
    <row r="18" spans="1:19" ht="14.25" customHeight="1">
      <c r="A18" s="72"/>
      <c r="B18" s="73">
        <v>7</v>
      </c>
      <c r="C18" s="169"/>
      <c r="D18" s="76">
        <v>-11.89122817877848</v>
      </c>
      <c r="E18" s="79">
        <v>-8.5024502930228341</v>
      </c>
      <c r="F18" s="76">
        <v>1.043519176127905</v>
      </c>
      <c r="G18" s="75">
        <v>9.5337973114695274E-2</v>
      </c>
      <c r="H18" s="81">
        <v>2.4992677926388707</v>
      </c>
      <c r="I18" s="79">
        <v>4.2951859325454089</v>
      </c>
      <c r="J18" s="82">
        <v>8.4857571214392848</v>
      </c>
      <c r="K18" s="128">
        <v>13.091216396143921</v>
      </c>
      <c r="L18" s="81">
        <v>13.520588332224936</v>
      </c>
      <c r="M18" s="76">
        <v>-15.557670798361956</v>
      </c>
      <c r="N18" s="75">
        <v>-20.620094703913328</v>
      </c>
      <c r="O18" s="74">
        <v>0.74491871476378702</v>
      </c>
      <c r="P18" s="82">
        <v>2.8375845575885998</v>
      </c>
      <c r="Q18" s="128">
        <v>0.64356266574836496</v>
      </c>
      <c r="R18" s="81">
        <v>0.32716163775130502</v>
      </c>
      <c r="S18" s="76">
        <v>288.19795652173917</v>
      </c>
    </row>
    <row r="19" spans="1:19" ht="14.25" customHeight="1">
      <c r="A19" s="84"/>
      <c r="B19" s="85">
        <v>8</v>
      </c>
      <c r="C19" s="167">
        <v>-9.4651382786119278</v>
      </c>
      <c r="D19" s="88">
        <v>-11.11014405375732</v>
      </c>
      <c r="E19" s="91">
        <v>-6.3197345250634811</v>
      </c>
      <c r="F19" s="88">
        <v>-2.7985855299005324</v>
      </c>
      <c r="G19" s="87">
        <v>0.13334603295551695</v>
      </c>
      <c r="H19" s="93">
        <v>2.4459169752484744</v>
      </c>
      <c r="I19" s="91">
        <v>1.6768011792887449</v>
      </c>
      <c r="J19" s="94">
        <v>11.11558598469593</v>
      </c>
      <c r="K19" s="155">
        <v>12.907461467072046</v>
      </c>
      <c r="L19" s="93">
        <v>13.450460638886494</v>
      </c>
      <c r="M19" s="88">
        <v>-14.516715259381796</v>
      </c>
      <c r="N19" s="87">
        <v>-19.451456228010123</v>
      </c>
      <c r="O19" s="86">
        <v>0.213800566931521</v>
      </c>
      <c r="P19" s="94">
        <v>2.8398584218140002</v>
      </c>
      <c r="Q19" s="155">
        <v>8.2080605284651206E-2</v>
      </c>
      <c r="R19" s="93">
        <v>0.38440776081387601</v>
      </c>
      <c r="S19" s="88">
        <v>294.68549999999993</v>
      </c>
    </row>
    <row r="20" spans="1:19" ht="14.25" customHeight="1">
      <c r="A20" s="84"/>
      <c r="B20" s="85">
        <v>9</v>
      </c>
      <c r="C20" s="168"/>
      <c r="D20" s="88">
        <v>-5.3673494603586729</v>
      </c>
      <c r="E20" s="91">
        <v>5.7503281273608264</v>
      </c>
      <c r="F20" s="88">
        <v>-1.2966785284358684</v>
      </c>
      <c r="G20" s="87">
        <v>0.63730619233330899</v>
      </c>
      <c r="H20" s="93">
        <v>3.0887654681866827</v>
      </c>
      <c r="I20" s="91">
        <v>0.86081913736861804</v>
      </c>
      <c r="J20" s="94">
        <v>11.321132113211331</v>
      </c>
      <c r="K20" s="155">
        <v>12.348290683320114</v>
      </c>
      <c r="L20" s="93">
        <v>13.244855354885596</v>
      </c>
      <c r="M20" s="88">
        <v>-13.488531501189083</v>
      </c>
      <c r="N20" s="87">
        <v>-18.166879750716458</v>
      </c>
      <c r="O20" s="86">
        <v>1.0025799060968501</v>
      </c>
      <c r="P20" s="94">
        <v>3.6603173829882198</v>
      </c>
      <c r="Q20" s="155">
        <v>0.36526349042682599</v>
      </c>
      <c r="R20" s="93">
        <v>0.55908882279598304</v>
      </c>
      <c r="S20" s="88">
        <v>304.46981818181808</v>
      </c>
    </row>
    <row r="21" spans="1:19" ht="14.25" customHeight="1">
      <c r="A21" s="72"/>
      <c r="B21" s="73">
        <v>10</v>
      </c>
      <c r="C21" s="169"/>
      <c r="D21" s="76">
        <v>-1.428974152801199</v>
      </c>
      <c r="E21" s="79">
        <v>4.6237887112565268</v>
      </c>
      <c r="F21" s="76">
        <v>2.1762979821728479</v>
      </c>
      <c r="G21" s="75">
        <v>0.68052930056710093</v>
      </c>
      <c r="H21" s="81">
        <v>2.9477143133275208</v>
      </c>
      <c r="I21" s="79">
        <v>1.6620249752942184</v>
      </c>
      <c r="J21" s="82">
        <v>12.810288106868706</v>
      </c>
      <c r="K21" s="128">
        <v>11.577038760121193</v>
      </c>
      <c r="L21" s="81">
        <v>12.673393162248464</v>
      </c>
      <c r="M21" s="76">
        <v>-10.473604336512343</v>
      </c>
      <c r="N21" s="75">
        <v>-14.750365420579016</v>
      </c>
      <c r="O21" s="74">
        <v>0.34794497809278502</v>
      </c>
      <c r="P21" s="82">
        <v>4.01962633481783</v>
      </c>
      <c r="Q21" s="128">
        <v>-0.33620311465802899</v>
      </c>
      <c r="R21" s="81">
        <v>1.03267208913589</v>
      </c>
      <c r="S21" s="76">
        <v>304.0327272727273</v>
      </c>
    </row>
    <row r="22" spans="1:19" ht="14.25" customHeight="1">
      <c r="A22" s="84"/>
      <c r="B22" s="85">
        <v>11</v>
      </c>
      <c r="C22" s="167">
        <v>1.6835280169580358E-2</v>
      </c>
      <c r="D22" s="88">
        <v>0.9626445046044374</v>
      </c>
      <c r="E22" s="91">
        <v>-1.2899787403615859</v>
      </c>
      <c r="F22" s="88">
        <v>0.34149970873513791</v>
      </c>
      <c r="G22" s="87">
        <v>-0.13143071723620281</v>
      </c>
      <c r="H22" s="93">
        <v>2.7329792370835326</v>
      </c>
      <c r="I22" s="91">
        <v>0.61859314245316099</v>
      </c>
      <c r="J22" s="94">
        <v>8.1086213444739883</v>
      </c>
      <c r="K22" s="155">
        <v>10.758022977255548</v>
      </c>
      <c r="L22" s="93">
        <v>11.772449315265231</v>
      </c>
      <c r="M22" s="88">
        <v>-8.7530052594760104</v>
      </c>
      <c r="N22" s="87">
        <v>-12.477545242189125</v>
      </c>
      <c r="O22" s="86">
        <v>0.817209755491488</v>
      </c>
      <c r="P22" s="94">
        <v>4.5989730530865902</v>
      </c>
      <c r="Q22" s="155">
        <v>0.95552684485857897</v>
      </c>
      <c r="R22" s="93">
        <v>1.82122776074536</v>
      </c>
      <c r="S22" s="88">
        <v>320.39180952380946</v>
      </c>
    </row>
    <row r="23" spans="1:19" ht="14.25" customHeight="1" thickBot="1">
      <c r="A23" s="95"/>
      <c r="B23" s="96">
        <v>12</v>
      </c>
      <c r="C23" s="170"/>
      <c r="D23" s="99">
        <v>0.60188544224848428</v>
      </c>
      <c r="E23" s="100">
        <v>0.62105616596699331</v>
      </c>
      <c r="F23" s="99">
        <v>-7.6021984249427188</v>
      </c>
      <c r="G23" s="97">
        <v>0.33840947546530664</v>
      </c>
      <c r="H23" s="102">
        <v>2.9712521705575812</v>
      </c>
      <c r="I23" s="100">
        <v>2.740207272088524</v>
      </c>
      <c r="J23" s="103">
        <v>10.212926323723392</v>
      </c>
      <c r="K23" s="177">
        <v>10.286318749044158</v>
      </c>
      <c r="L23" s="102">
        <v>11.44470527993842</v>
      </c>
      <c r="M23" s="99">
        <v>-8.5016626699890843</v>
      </c>
      <c r="N23" s="98">
        <v>-11.674923820379291</v>
      </c>
      <c r="O23" s="97">
        <v>0.36165783211603603</v>
      </c>
      <c r="P23" s="103">
        <v>4.0286359755152796</v>
      </c>
      <c r="Q23" s="177">
        <v>2.3696923244576101E-2</v>
      </c>
      <c r="R23" s="102">
        <v>1.0255408236236101</v>
      </c>
      <c r="S23" s="99">
        <v>351.77185714285719</v>
      </c>
    </row>
    <row r="24" spans="1:19" ht="14.25" customHeight="1">
      <c r="A24" s="61">
        <v>2021</v>
      </c>
      <c r="B24" s="62">
        <v>1</v>
      </c>
      <c r="C24" s="166"/>
      <c r="D24" s="65">
        <v>-3.3289604149774443</v>
      </c>
      <c r="E24" s="68">
        <v>-0.67951915699244747</v>
      </c>
      <c r="F24" s="65">
        <v>-2.7160529810987821E-2</v>
      </c>
      <c r="G24" s="64">
        <v>0.70264193367060024</v>
      </c>
      <c r="H24" s="70">
        <v>3.1178050652340694</v>
      </c>
      <c r="I24" s="68">
        <v>1.1283980167549945</v>
      </c>
      <c r="J24" s="71">
        <v>12.207151664611571</v>
      </c>
      <c r="K24" s="141">
        <v>10.227160890761226</v>
      </c>
      <c r="L24" s="70">
        <v>11.389277004719958</v>
      </c>
      <c r="M24" s="65">
        <v>-8.1437490231748733</v>
      </c>
      <c r="N24" s="64">
        <v>-10.906759484604844</v>
      </c>
      <c r="O24" s="63">
        <v>1.15847585584048</v>
      </c>
      <c r="P24" s="71">
        <v>4.3382741538446696</v>
      </c>
      <c r="Q24" s="141">
        <v>0.45279139465117502</v>
      </c>
      <c r="R24" s="70">
        <v>1.18910443250881</v>
      </c>
      <c r="S24" s="65">
        <v>361.53590000000003</v>
      </c>
    </row>
    <row r="25" spans="1:19" ht="14.15" customHeight="1">
      <c r="A25" s="72"/>
      <c r="B25" s="73">
        <v>2</v>
      </c>
      <c r="C25" s="167">
        <v>0.51689211507275346</v>
      </c>
      <c r="D25" s="76">
        <v>-2.0187784720685054</v>
      </c>
      <c r="E25" s="79">
        <v>-1.2657700506998548</v>
      </c>
      <c r="F25" s="76">
        <v>-6.7967913091843908</v>
      </c>
      <c r="G25" s="75">
        <v>0.18606381989021425</v>
      </c>
      <c r="H25" s="81">
        <v>2.8459554961321798</v>
      </c>
      <c r="I25" s="79">
        <v>3.5333896872358439</v>
      </c>
      <c r="J25" s="82">
        <v>17.543186180422254</v>
      </c>
      <c r="K25" s="128">
        <v>10.304521336183932</v>
      </c>
      <c r="L25" s="81">
        <v>11.916875406032052</v>
      </c>
      <c r="M25" s="76">
        <v>-7.3774725344573415</v>
      </c>
      <c r="N25" s="75">
        <v>-9.8831897879575354</v>
      </c>
      <c r="O25" s="74">
        <v>-0.23618658509780799</v>
      </c>
      <c r="P25" s="82">
        <v>4.1765513732703496</v>
      </c>
      <c r="Q25" s="128">
        <v>-0.42100569341841898</v>
      </c>
      <c r="R25" s="81">
        <v>1.29698208279345</v>
      </c>
      <c r="S25" s="76">
        <v>383.75070000000005</v>
      </c>
    </row>
    <row r="26" spans="1:19" ht="14.25" customHeight="1">
      <c r="A26" s="84"/>
      <c r="B26" s="85">
        <v>3</v>
      </c>
      <c r="C26" s="168"/>
      <c r="D26" s="88">
        <v>6.710479095021471</v>
      </c>
      <c r="E26" s="91">
        <v>4.5904720483898265</v>
      </c>
      <c r="F26" s="88">
        <v>2.6931425047561852</v>
      </c>
      <c r="G26" s="87">
        <v>0.37143653078279826</v>
      </c>
      <c r="H26" s="93">
        <v>2.8840662478583745</v>
      </c>
      <c r="I26" s="91">
        <v>4.1802743305029422</v>
      </c>
      <c r="J26" s="94">
        <v>24.064171122994658</v>
      </c>
      <c r="K26" s="155">
        <v>10.353809664208082</v>
      </c>
      <c r="L26" s="93">
        <v>12.112026329632879</v>
      </c>
      <c r="M26" s="88">
        <v>-6.7212660111611537</v>
      </c>
      <c r="N26" s="87">
        <v>-8.8814722393842249</v>
      </c>
      <c r="O26" s="86">
        <v>1.2880938386290499</v>
      </c>
      <c r="P26" s="94">
        <v>4.3660658905225498</v>
      </c>
      <c r="Q26" s="155">
        <v>0.909980904857011</v>
      </c>
      <c r="R26" s="93">
        <v>1.4364247759775199</v>
      </c>
      <c r="S26" s="88">
        <v>408.45908695652162</v>
      </c>
    </row>
    <row r="27" spans="1:19" ht="14.25" customHeight="1">
      <c r="A27" s="72"/>
      <c r="B27" s="73">
        <v>4</v>
      </c>
      <c r="C27" s="169"/>
      <c r="D27" s="76">
        <v>15.193438682286287</v>
      </c>
      <c r="E27" s="79">
        <v>3.550352028602588</v>
      </c>
      <c r="F27" s="76">
        <v>4.482123028728191</v>
      </c>
      <c r="G27" s="75">
        <v>0.37931353501712284</v>
      </c>
      <c r="H27" s="81">
        <v>3.3234930006665886</v>
      </c>
      <c r="I27" s="79">
        <v>0.94827586206898129</v>
      </c>
      <c r="J27" s="82">
        <v>25.411352351280314</v>
      </c>
      <c r="K27" s="128">
        <v>10.244367108474647</v>
      </c>
      <c r="L27" s="81">
        <v>11.977934477636602</v>
      </c>
      <c r="M27" s="76">
        <v>-0.2381556690577713</v>
      </c>
      <c r="N27" s="75">
        <v>-1.6003289532628751</v>
      </c>
      <c r="O27" s="74">
        <v>9.2070412391676001E-2</v>
      </c>
      <c r="P27" s="82">
        <v>5.8166088831111997</v>
      </c>
      <c r="Q27" s="128">
        <v>-0.28404310390607301</v>
      </c>
      <c r="R27" s="81">
        <v>2.4189333483869002</v>
      </c>
      <c r="S27" s="76">
        <v>423.45359999999994</v>
      </c>
    </row>
    <row r="28" spans="1:19" ht="14.25" customHeight="1">
      <c r="A28" s="72"/>
      <c r="B28" s="73">
        <v>5</v>
      </c>
      <c r="C28" s="171">
        <v>18.328731706287392</v>
      </c>
      <c r="D28" s="76">
        <v>19.375772141448788</v>
      </c>
      <c r="E28" s="79">
        <v>8.4001921823091408</v>
      </c>
      <c r="F28" s="76">
        <v>-0.92203340484856566</v>
      </c>
      <c r="G28" s="75">
        <v>0.26728110599079091</v>
      </c>
      <c r="H28" s="81">
        <v>3.6490091463414753</v>
      </c>
      <c r="I28" s="79">
        <v>6.2495147892244418</v>
      </c>
      <c r="J28" s="82">
        <v>34.400471373858402</v>
      </c>
      <c r="K28" s="128">
        <v>10.037301451191201</v>
      </c>
      <c r="L28" s="81">
        <v>11.39865042665908</v>
      </c>
      <c r="M28" s="76">
        <v>6.5236105418817747</v>
      </c>
      <c r="N28" s="75">
        <v>7.9267984463026187</v>
      </c>
      <c r="O28" s="74">
        <v>-0.37462916775746802</v>
      </c>
      <c r="P28" s="82">
        <v>5.5821398481540996</v>
      </c>
      <c r="Q28" s="128">
        <v>-0.64126808805338198</v>
      </c>
      <c r="R28" s="81">
        <v>1.8675052003728001</v>
      </c>
      <c r="S28" s="76">
        <v>461.93731578947364</v>
      </c>
    </row>
    <row r="29" spans="1:19" ht="14.25" customHeight="1">
      <c r="A29" s="84"/>
      <c r="B29" s="85">
        <v>6</v>
      </c>
      <c r="C29" s="168"/>
      <c r="D29" s="88">
        <v>20.427218161756034</v>
      </c>
      <c r="E29" s="91">
        <v>14.572151563341507</v>
      </c>
      <c r="F29" s="88">
        <v>0.32818679700379327</v>
      </c>
      <c r="G29" s="87">
        <v>8.2728191929404282E-2</v>
      </c>
      <c r="H29" s="93">
        <v>3.8039851272761993</v>
      </c>
      <c r="I29" s="91">
        <v>-0.84027473330411384</v>
      </c>
      <c r="J29" s="94">
        <v>30.402613625444431</v>
      </c>
      <c r="K29" s="155">
        <v>9.4964882170436624</v>
      </c>
      <c r="L29" s="93">
        <v>10.329612584444838</v>
      </c>
      <c r="M29" s="88">
        <v>9.1960009345626315</v>
      </c>
      <c r="N29" s="87">
        <v>12.581232597215021</v>
      </c>
      <c r="O29" s="86">
        <v>0.40122747205832998</v>
      </c>
      <c r="P29" s="94">
        <v>5.9586696599735802</v>
      </c>
      <c r="Q29" s="155">
        <v>0.32092067923543699</v>
      </c>
      <c r="R29" s="93">
        <v>2.0756763619166301</v>
      </c>
      <c r="S29" s="88">
        <v>436.01268181818182</v>
      </c>
    </row>
    <row r="30" spans="1:19" ht="14.25" customHeight="1">
      <c r="A30" s="72"/>
      <c r="B30" s="73">
        <v>7</v>
      </c>
      <c r="C30" s="169"/>
      <c r="D30" s="184">
        <v>17.316348386881476</v>
      </c>
      <c r="E30" s="79">
        <v>5.8767090793222954</v>
      </c>
      <c r="F30" s="76">
        <v>-1.1591829013353872</v>
      </c>
      <c r="G30" s="75">
        <v>0.80822924320353984</v>
      </c>
      <c r="H30" s="81">
        <v>4.5432898371273511</v>
      </c>
      <c r="I30" s="79">
        <v>1.8642693979809888</v>
      </c>
      <c r="J30" s="82">
        <v>27.363184079601986</v>
      </c>
      <c r="K30" s="128">
        <v>8.933289202759962</v>
      </c>
      <c r="L30" s="81">
        <v>9.4729493917068996</v>
      </c>
      <c r="M30" s="76">
        <v>9.9486944926890253</v>
      </c>
      <c r="N30" s="75">
        <v>15.208906956276348</v>
      </c>
      <c r="O30" s="74">
        <v>1.31788987529904</v>
      </c>
      <c r="P30" s="82">
        <v>6.5612932235076897</v>
      </c>
      <c r="Q30" s="128">
        <v>0.50503734868574401</v>
      </c>
      <c r="R30" s="81">
        <v>1.93517989042964</v>
      </c>
      <c r="S30" s="76">
        <v>427.90059090909085</v>
      </c>
    </row>
    <row r="31" spans="1:19" ht="14.25" customHeight="1">
      <c r="A31" s="84"/>
      <c r="B31" s="85">
        <v>8</v>
      </c>
      <c r="C31" s="167">
        <v>16.187544036112335</v>
      </c>
      <c r="D31" s="88">
        <v>17.8918244526471</v>
      </c>
      <c r="E31" s="91">
        <v>6.3506132972114493</v>
      </c>
      <c r="F31" s="88">
        <v>-1.9463114964946682</v>
      </c>
      <c r="G31" s="87">
        <v>0.35532069970845015</v>
      </c>
      <c r="H31" s="93">
        <v>4.7750404261390766</v>
      </c>
      <c r="I31" s="91">
        <v>2.7199074074073959</v>
      </c>
      <c r="J31" s="94">
        <v>28.669807901413556</v>
      </c>
      <c r="K31" s="155">
        <v>8.5475660411635666</v>
      </c>
      <c r="L31" s="93">
        <v>9.2075313785647381</v>
      </c>
      <c r="M31" s="88">
        <v>9.367191851643387</v>
      </c>
      <c r="N31" s="87">
        <v>14.842167406732475</v>
      </c>
      <c r="O31" s="86">
        <v>6.8871928261304796E-2</v>
      </c>
      <c r="P31" s="94">
        <v>6.4071848764092598</v>
      </c>
      <c r="Q31" s="155">
        <v>-0.28909207217524502</v>
      </c>
      <c r="R31" s="93">
        <v>1.5571346557736301</v>
      </c>
      <c r="S31" s="88">
        <v>424.43504761904762</v>
      </c>
    </row>
    <row r="32" spans="1:19" ht="14.25" customHeight="1">
      <c r="A32" s="84"/>
      <c r="B32" s="85">
        <v>9</v>
      </c>
      <c r="C32" s="168"/>
      <c r="D32" s="88">
        <v>13.644714456226637</v>
      </c>
      <c r="E32" s="91">
        <v>3.6043450455731874</v>
      </c>
      <c r="F32" s="88">
        <v>-4.3675641252356234</v>
      </c>
      <c r="G32" s="87">
        <v>1.1802088061733995</v>
      </c>
      <c r="H32" s="93">
        <v>5.340264650283566</v>
      </c>
      <c r="I32" s="91">
        <v>-0.19014084507043005</v>
      </c>
      <c r="J32" s="94">
        <v>27.329080945108242</v>
      </c>
      <c r="K32" s="155">
        <v>8.4056111552987272</v>
      </c>
      <c r="L32" s="93">
        <v>9.2162555182045018</v>
      </c>
      <c r="M32" s="88">
        <v>8.4312160771279565</v>
      </c>
      <c r="N32" s="87">
        <v>13.308582863908946</v>
      </c>
      <c r="O32" s="86">
        <v>0.35574668418407701</v>
      </c>
      <c r="P32" s="94">
        <v>5.7257398846846304</v>
      </c>
      <c r="Q32" s="155">
        <v>-0.81310856717257096</v>
      </c>
      <c r="R32" s="93">
        <v>0.36476903477731198</v>
      </c>
      <c r="S32" s="88">
        <v>422.69200000000006</v>
      </c>
    </row>
    <row r="33" spans="1:19" ht="14.25" customHeight="1">
      <c r="A33" s="72"/>
      <c r="B33" s="73">
        <v>10</v>
      </c>
      <c r="C33" s="169"/>
      <c r="D33" s="76">
        <v>13.135984395847444</v>
      </c>
      <c r="E33" s="79">
        <v>-0.11936704411230625</v>
      </c>
      <c r="F33" s="76">
        <v>1.7893773407803293</v>
      </c>
      <c r="G33" s="87">
        <v>1.336922386720496</v>
      </c>
      <c r="H33" s="93">
        <v>6.027037176117167</v>
      </c>
      <c r="I33" s="79">
        <v>5.3058632611303169</v>
      </c>
      <c r="J33" s="82">
        <v>31.892895015906685</v>
      </c>
      <c r="K33" s="128">
        <v>8.0766005069859279</v>
      </c>
      <c r="L33" s="81">
        <v>8.9933760839788341</v>
      </c>
      <c r="M33" s="76">
        <v>6.0882770610238168</v>
      </c>
      <c r="N33" s="75">
        <v>10.288039860487054</v>
      </c>
      <c r="O33" s="74">
        <v>0.56851849616323902</v>
      </c>
      <c r="P33" s="82">
        <v>5.9581342640818002</v>
      </c>
      <c r="Q33" s="128">
        <v>-0.76174613872516095</v>
      </c>
      <c r="R33" s="81">
        <v>-6.3766989933777801E-2</v>
      </c>
      <c r="S33" s="76">
        <v>444.11584999999997</v>
      </c>
    </row>
    <row r="34" spans="1:19" ht="14.25" customHeight="1">
      <c r="A34" s="84"/>
      <c r="B34" s="85">
        <v>11</v>
      </c>
      <c r="C34" s="167">
        <v>11.596409643878713</v>
      </c>
      <c r="D34" s="88">
        <v>13.397056417772824</v>
      </c>
      <c r="E34" s="91">
        <v>4.2259770891158288</v>
      </c>
      <c r="F34" s="88">
        <v>0.17608861735070036</v>
      </c>
      <c r="G34" s="87">
        <v>0.50469275721622964</v>
      </c>
      <c r="H34" s="93">
        <v>6.7023876668546922</v>
      </c>
      <c r="I34" s="91">
        <v>0.11390284757117897</v>
      </c>
      <c r="J34" s="94">
        <v>31.231336729316705</v>
      </c>
      <c r="K34" s="155">
        <v>7.5276490552740913</v>
      </c>
      <c r="L34" s="93">
        <v>8.2463179677363669</v>
      </c>
      <c r="M34" s="88">
        <v>4.3283791156667029</v>
      </c>
      <c r="N34" s="87">
        <v>8.1048494098193267</v>
      </c>
      <c r="O34" s="86">
        <v>0.73110929347837095</v>
      </c>
      <c r="P34" s="94">
        <v>5.86764332174854</v>
      </c>
      <c r="Q34" s="155">
        <v>0.231067180818711</v>
      </c>
      <c r="R34" s="93">
        <v>-0.78091217311074801</v>
      </c>
      <c r="S34" s="88">
        <v>442.95481818181821</v>
      </c>
    </row>
    <row r="35" spans="1:19" ht="14.25" customHeight="1" thickBot="1">
      <c r="A35" s="95"/>
      <c r="B35" s="96">
        <v>12</v>
      </c>
      <c r="C35" s="170"/>
      <c r="D35" s="99">
        <v>8.6548475187674612</v>
      </c>
      <c r="E35" s="100">
        <v>1.430822674856036</v>
      </c>
      <c r="F35" s="99">
        <v>1.6758819857518814</v>
      </c>
      <c r="G35" s="97">
        <v>0.77526209144569425</v>
      </c>
      <c r="H35" s="102">
        <v>7.1669477234401313</v>
      </c>
      <c r="I35" s="100">
        <v>2.9714897604069312</v>
      </c>
      <c r="J35" s="103">
        <v>31.52675671054881</v>
      </c>
      <c r="K35" s="177">
        <v>7.1898934478904888</v>
      </c>
      <c r="L35" s="102">
        <v>8.0122877616949904</v>
      </c>
      <c r="M35" s="99">
        <v>4.5169022940606096</v>
      </c>
      <c r="N35" s="98">
        <v>8.1242537721060373</v>
      </c>
      <c r="O35" s="97">
        <v>1.28671934321107</v>
      </c>
      <c r="P35" s="103">
        <v>6.8434550433036998</v>
      </c>
      <c r="Q35" s="177">
        <v>0.50096574325300103</v>
      </c>
      <c r="R35" s="102">
        <v>-0.30748259166075698</v>
      </c>
      <c r="S35" s="99">
        <v>433.19480952380945</v>
      </c>
    </row>
    <row r="36" spans="1:19" ht="14.25" customHeight="1">
      <c r="A36" s="61">
        <v>2022</v>
      </c>
      <c r="B36" s="62">
        <v>1</v>
      </c>
      <c r="C36" s="166"/>
      <c r="D36" s="65">
        <v>7.5874064658010942</v>
      </c>
      <c r="E36" s="68">
        <v>-3.8042564470383899</v>
      </c>
      <c r="F36" s="65">
        <v>-4.6003910188331503</v>
      </c>
      <c r="G36" s="64">
        <v>1.206399160765792</v>
      </c>
      <c r="H36" s="70">
        <v>7.7030421434552077</v>
      </c>
      <c r="I36" s="68">
        <v>7.7992980631735875E-2</v>
      </c>
      <c r="J36" s="71">
        <v>30.160608622147087</v>
      </c>
      <c r="K36" s="141">
        <v>7.2714648197560763</v>
      </c>
      <c r="L36" s="70">
        <v>8.126633532258138</v>
      </c>
      <c r="M36" s="65">
        <v>3.8632315515190641</v>
      </c>
      <c r="N36" s="64">
        <v>7.282842075868956</v>
      </c>
      <c r="O36" s="63">
        <v>1.83082258038441</v>
      </c>
      <c r="P36" s="71">
        <v>7.5535868086309597</v>
      </c>
      <c r="Q36" s="141">
        <v>0.62237917478018501</v>
      </c>
      <c r="R36" s="70">
        <v>-0.13917833163944501</v>
      </c>
      <c r="S36" s="65">
        <v>443.42869999999994</v>
      </c>
    </row>
    <row r="37" spans="1:19" ht="14.15" customHeight="1">
      <c r="A37" s="72"/>
      <c r="B37" s="73">
        <v>2</v>
      </c>
      <c r="C37" s="167">
        <v>6.0953878724693933</v>
      </c>
      <c r="D37" s="76">
        <v>5.4597878837034264</v>
      </c>
      <c r="E37" s="79">
        <v>-2.3841799307981248</v>
      </c>
      <c r="F37" s="76">
        <v>-4.3550873447721017</v>
      </c>
      <c r="G37" s="75">
        <v>0.28504793988080035</v>
      </c>
      <c r="H37" s="81">
        <v>7.8094530597084377</v>
      </c>
      <c r="I37" s="79">
        <v>2.4938303675802187</v>
      </c>
      <c r="J37" s="82">
        <v>28.853690398432398</v>
      </c>
      <c r="K37" s="128">
        <v>7.498521921540882</v>
      </c>
      <c r="L37" s="81">
        <v>8.5263091289763047</v>
      </c>
      <c r="M37" s="76">
        <v>4.1018988021108482</v>
      </c>
      <c r="N37" s="75">
        <v>7.358583213114378</v>
      </c>
      <c r="O37" s="74">
        <v>-0.161964782904889</v>
      </c>
      <c r="P37" s="82">
        <v>7.6336040089764401</v>
      </c>
      <c r="Q37" s="128">
        <v>-0.450395732292863</v>
      </c>
      <c r="R37" s="81">
        <v>-0.16865154987492101</v>
      </c>
      <c r="S37" s="76">
        <v>450.93215000000009</v>
      </c>
    </row>
    <row r="38" spans="1:19" ht="14.25" customHeight="1">
      <c r="A38" s="84"/>
      <c r="B38" s="85">
        <v>3</v>
      </c>
      <c r="C38" s="168"/>
      <c r="D38" s="88">
        <v>5.8934516364297584</v>
      </c>
      <c r="E38" s="91">
        <v>0.5697180234274235</v>
      </c>
      <c r="F38" s="88">
        <v>-0.60859330001343803</v>
      </c>
      <c r="G38" s="87">
        <v>1.8604651162790642</v>
      </c>
      <c r="H38" s="93">
        <v>9.408825978351377</v>
      </c>
      <c r="I38" s="91">
        <v>0.9567862121404147</v>
      </c>
      <c r="J38" s="94">
        <v>24.866771159874634</v>
      </c>
      <c r="K38" s="155">
        <v>7.7978651688704881</v>
      </c>
      <c r="L38" s="93">
        <v>8.6936846033544306</v>
      </c>
      <c r="M38" s="88">
        <v>4.9762789154993436</v>
      </c>
      <c r="N38" s="87">
        <v>7.9693067422263786</v>
      </c>
      <c r="O38" s="86">
        <v>1.1829142625362099</v>
      </c>
      <c r="P38" s="94">
        <v>7.5218351286078899</v>
      </c>
      <c r="Q38" s="155">
        <v>-0.65927987271980903</v>
      </c>
      <c r="R38" s="93">
        <v>-1.7211384108435399</v>
      </c>
      <c r="S38" s="88">
        <v>463.95021739130431</v>
      </c>
    </row>
    <row r="39" spans="1:19" ht="14.25" customHeight="1">
      <c r="A39" s="72"/>
      <c r="B39" s="73">
        <v>4</v>
      </c>
      <c r="C39" s="169"/>
      <c r="D39" s="76">
        <v>5.2883265477073671</v>
      </c>
      <c r="E39" s="79">
        <v>-2.6748575488214299</v>
      </c>
      <c r="F39" s="76">
        <v>-9.0592229444071961</v>
      </c>
      <c r="G39" s="75">
        <v>1.3952308472856334</v>
      </c>
      <c r="H39" s="81">
        <v>10.516129032258071</v>
      </c>
      <c r="I39" s="79">
        <v>2.0648967551622377</v>
      </c>
      <c r="J39" s="82">
        <v>26.247962114742652</v>
      </c>
      <c r="K39" s="128">
        <v>7.7474931765825188</v>
      </c>
      <c r="L39" s="81">
        <v>8.4829673816190176</v>
      </c>
      <c r="M39" s="76">
        <v>6.0735818029026278</v>
      </c>
      <c r="N39" s="75">
        <v>9.0243978434533467</v>
      </c>
      <c r="O39" s="74">
        <v>0.62771018157148395</v>
      </c>
      <c r="P39" s="82">
        <v>8.0972350650143206</v>
      </c>
      <c r="Q39" s="128">
        <v>-0.75938969595104</v>
      </c>
      <c r="R39" s="81">
        <v>-2.1896343605453898</v>
      </c>
      <c r="S39" s="76">
        <v>461.89926315789472</v>
      </c>
    </row>
    <row r="40" spans="1:19" ht="14.25" customHeight="1">
      <c r="A40" s="72"/>
      <c r="B40" s="73">
        <v>5</v>
      </c>
      <c r="C40" s="171">
        <v>4.4962677359758896</v>
      </c>
      <c r="D40" s="76">
        <v>5.0832053276308242</v>
      </c>
      <c r="E40" s="79">
        <v>-1.8171043328520153</v>
      </c>
      <c r="F40" s="76">
        <v>0.19658830789319737</v>
      </c>
      <c r="G40" s="75">
        <v>1.2009006755066443</v>
      </c>
      <c r="H40" s="81">
        <v>11.54517878481478</v>
      </c>
      <c r="I40" s="79">
        <v>0.63952773336612978</v>
      </c>
      <c r="J40" s="82">
        <v>19.582054654391335</v>
      </c>
      <c r="K40" s="128">
        <v>7.8039797578749788</v>
      </c>
      <c r="L40" s="81">
        <v>8.2989815099920783</v>
      </c>
      <c r="M40" s="76">
        <v>7.4549824471576098</v>
      </c>
      <c r="N40" s="75">
        <v>10.122549641398093</v>
      </c>
      <c r="O40" s="74">
        <v>1.0762295097253001</v>
      </c>
      <c r="P40" s="82">
        <v>9.6714707260294102</v>
      </c>
      <c r="Q40" s="128">
        <v>-0.121699756071503</v>
      </c>
      <c r="R40" s="81">
        <v>-1.6781627712052001</v>
      </c>
      <c r="S40" s="76">
        <v>424.69009523809524</v>
      </c>
    </row>
    <row r="41" spans="1:19" ht="14.25" customHeight="1">
      <c r="A41" s="84"/>
      <c r="B41" s="85">
        <v>6</v>
      </c>
      <c r="C41" s="168"/>
      <c r="D41" s="88">
        <v>2.8175284871281736</v>
      </c>
      <c r="E41" s="91">
        <v>-7.27880944319298</v>
      </c>
      <c r="F41" s="88">
        <v>-1.7127097304978411</v>
      </c>
      <c r="G41" s="87">
        <v>0.9311907704985467</v>
      </c>
      <c r="H41" s="93">
        <v>12.490815576781777</v>
      </c>
      <c r="I41" s="91">
        <v>1.1365025051937039</v>
      </c>
      <c r="J41" s="94">
        <v>21.965956819689048</v>
      </c>
      <c r="K41" s="155">
        <v>7.8114737505625049</v>
      </c>
      <c r="L41" s="93">
        <v>8.2298989015019846</v>
      </c>
      <c r="M41" s="88">
        <v>7.9054517923973222</v>
      </c>
      <c r="N41" s="87">
        <v>9.9144594397294394</v>
      </c>
      <c r="O41" s="86">
        <v>0.753701308299082</v>
      </c>
      <c r="P41" s="94">
        <v>10.0564891664038</v>
      </c>
      <c r="Q41" s="155">
        <v>-0.17710310477364599</v>
      </c>
      <c r="R41" s="93">
        <v>-2.1662624925382499</v>
      </c>
      <c r="S41" s="88">
        <v>409.73500000000013</v>
      </c>
    </row>
    <row r="42" spans="1:19" ht="14.25" customHeight="1">
      <c r="A42" s="72"/>
      <c r="B42" s="73">
        <v>7</v>
      </c>
      <c r="C42" s="169"/>
      <c r="D42" s="184">
        <v>0.36367268416417353</v>
      </c>
      <c r="E42" s="79">
        <v>-5.0473393682514134</v>
      </c>
      <c r="F42" s="76">
        <v>-5.2179485981145852</v>
      </c>
      <c r="G42" s="75">
        <v>1.3716525146962644</v>
      </c>
      <c r="H42" s="81">
        <v>13.119533527696792</v>
      </c>
      <c r="I42" s="79">
        <v>1.0874818753020765</v>
      </c>
      <c r="J42" s="82">
        <v>21.035879629629605</v>
      </c>
      <c r="K42" s="128">
        <v>7.9188115449306276</v>
      </c>
      <c r="L42" s="81">
        <v>8.3253097924315451</v>
      </c>
      <c r="M42" s="76">
        <v>7.4044294978990122</v>
      </c>
      <c r="N42" s="75">
        <v>8.6009083552514021</v>
      </c>
      <c r="O42" s="74">
        <v>1.17834616556394</v>
      </c>
      <c r="P42" s="82">
        <v>9.9049099063383004</v>
      </c>
      <c r="Q42" s="128">
        <v>-0.19339920681597</v>
      </c>
      <c r="R42" s="81">
        <v>-2.84613546646202</v>
      </c>
      <c r="S42" s="76">
        <v>340.53465</v>
      </c>
    </row>
    <row r="43" spans="1:19" ht="14.25" customHeight="1">
      <c r="A43" s="84"/>
      <c r="B43" s="85">
        <v>8</v>
      </c>
      <c r="C43" s="167">
        <v>0.72014434079825662</v>
      </c>
      <c r="D43" s="88">
        <v>1.1372556463875805</v>
      </c>
      <c r="E43" s="91">
        <v>-3.3226470627176541</v>
      </c>
      <c r="F43" s="88">
        <v>-6.0499974525959122</v>
      </c>
      <c r="G43" s="87">
        <v>1.2161726804123862</v>
      </c>
      <c r="H43" s="93">
        <v>14.089877439854748</v>
      </c>
      <c r="I43" s="91">
        <v>-0.52593832177862954</v>
      </c>
      <c r="J43" s="94">
        <v>17.211267605633807</v>
      </c>
      <c r="K43" s="155">
        <v>7.9293997650867265</v>
      </c>
      <c r="L43" s="93">
        <v>8.3003027827560771</v>
      </c>
      <c r="M43" s="88">
        <v>6.4788846650717158</v>
      </c>
      <c r="N43" s="87">
        <v>7.1986211746964957</v>
      </c>
      <c r="O43" s="86">
        <v>1.12988318443519</v>
      </c>
      <c r="P43" s="94">
        <v>11.070210806332399</v>
      </c>
      <c r="Q43" s="155">
        <v>-8.0158648090400395E-2</v>
      </c>
      <c r="R43" s="93">
        <v>-2.6425600502722402</v>
      </c>
      <c r="S43" s="88">
        <v>361.31019047619048</v>
      </c>
    </row>
    <row r="44" spans="1:19" ht="14.25" customHeight="1">
      <c r="A44" s="84"/>
      <c r="B44" s="85">
        <v>9</v>
      </c>
      <c r="C44" s="168"/>
      <c r="D44" s="88">
        <v>8.294086193885164E-2</v>
      </c>
      <c r="E44" s="91">
        <v>-7.2606192987331841</v>
      </c>
      <c r="F44" s="88">
        <v>-0.33634510642528426</v>
      </c>
      <c r="G44" s="87">
        <v>0.85939365003580015</v>
      </c>
      <c r="H44" s="93">
        <v>13.728129205921945</v>
      </c>
      <c r="I44" s="91">
        <v>-0.1321797644796896</v>
      </c>
      <c r="J44" s="94">
        <v>17.279333944824682</v>
      </c>
      <c r="K44" s="155">
        <v>8.0400244066344335</v>
      </c>
      <c r="L44" s="93">
        <v>8.4297424706887636</v>
      </c>
      <c r="M44" s="88">
        <v>5.5498342803436351</v>
      </c>
      <c r="N44" s="87">
        <v>5.971122322365896</v>
      </c>
      <c r="O44" s="86">
        <v>0.36953394361609598</v>
      </c>
      <c r="P44" s="94">
        <v>11.085470060158499</v>
      </c>
      <c r="Q44" s="155">
        <v>-0.49123571702122099</v>
      </c>
      <c r="R44" s="93">
        <v>-2.3266239802192801</v>
      </c>
      <c r="S44" s="88">
        <v>350.6065714285715</v>
      </c>
    </row>
    <row r="45" spans="1:19" ht="14.25" customHeight="1">
      <c r="A45" s="72"/>
      <c r="B45" s="73">
        <v>10</v>
      </c>
      <c r="C45" s="169"/>
      <c r="D45" s="76">
        <v>-1.9057460164334739</v>
      </c>
      <c r="E45" s="79">
        <v>-10.408110328256692</v>
      </c>
      <c r="F45" s="76">
        <v>0.97215138403417001</v>
      </c>
      <c r="G45" s="87">
        <v>0.52071005917160296</v>
      </c>
      <c r="H45" s="93">
        <v>12.812112626173189</v>
      </c>
      <c r="I45" s="79">
        <v>2.0996270003609707</v>
      </c>
      <c r="J45" s="82">
        <v>13.708542713567851</v>
      </c>
      <c r="K45" s="128">
        <v>7.9683805988207563</v>
      </c>
      <c r="L45" s="81">
        <v>8.5693003477971104</v>
      </c>
      <c r="M45" s="76">
        <v>4.7582545063198589</v>
      </c>
      <c r="N45" s="75">
        <v>4.8815846784495465</v>
      </c>
      <c r="O45" s="74">
        <v>0.44269100448586202</v>
      </c>
      <c r="P45" s="82">
        <v>10.9464841601126</v>
      </c>
      <c r="Q45" s="128">
        <v>-7.3513153792636995E-2</v>
      </c>
      <c r="R45" s="81">
        <v>-1.6492436706009601</v>
      </c>
      <c r="S45" s="76">
        <v>345.84168421052635</v>
      </c>
    </row>
    <row r="46" spans="1:19" ht="14.25" customHeight="1">
      <c r="A46" s="84"/>
      <c r="B46" s="85">
        <v>11</v>
      </c>
      <c r="C46" s="167">
        <v>-2.0755468822683087</v>
      </c>
      <c r="D46" s="88">
        <v>-3.4780697704650532</v>
      </c>
      <c r="E46" s="91">
        <v>-7.1215001856401283</v>
      </c>
      <c r="F46" s="88">
        <v>-2.0014095941836563</v>
      </c>
      <c r="G46" s="87">
        <v>0.97323600973235891</v>
      </c>
      <c r="H46" s="93">
        <v>13.338031891463299</v>
      </c>
      <c r="I46" s="91">
        <v>-4.1246832832486646E-2</v>
      </c>
      <c r="J46" s="94">
        <v>13.532324989961175</v>
      </c>
      <c r="K46" s="155">
        <v>7.9488231355874222</v>
      </c>
      <c r="L46" s="93">
        <v>8.7373978432793802</v>
      </c>
      <c r="M46" s="88">
        <v>4.2691846001543077</v>
      </c>
      <c r="N46" s="87">
        <v>3.7942807236946097</v>
      </c>
      <c r="O46" s="86">
        <v>0.55983199310312104</v>
      </c>
      <c r="P46" s="94">
        <v>10.757837232402199</v>
      </c>
      <c r="Q46" s="155">
        <v>-0.41118610274276701</v>
      </c>
      <c r="R46" s="93">
        <v>-2.2794484361489502</v>
      </c>
      <c r="S46" s="88">
        <v>364.84819047618998</v>
      </c>
    </row>
    <row r="47" spans="1:19" ht="14.25" customHeight="1" thickBot="1">
      <c r="A47" s="95"/>
      <c r="B47" s="96">
        <v>12</v>
      </c>
      <c r="C47" s="170"/>
      <c r="D47" s="99">
        <v>-1.6499924050326298</v>
      </c>
      <c r="E47" s="100">
        <v>-4.1434823831986378</v>
      </c>
      <c r="F47" s="99">
        <v>2.9791686729547795</v>
      </c>
      <c r="G47" s="97">
        <v>0.28760202098718768</v>
      </c>
      <c r="H47" s="102">
        <v>12.789579508698324</v>
      </c>
      <c r="I47" s="100">
        <v>-6.5491629332704466</v>
      </c>
      <c r="J47" s="103">
        <v>3.0352268295853246</v>
      </c>
      <c r="K47" s="177">
        <v>7.8627488308129783</v>
      </c>
      <c r="L47" s="102">
        <v>8.8680092302068783</v>
      </c>
      <c r="M47" s="99">
        <v>4.06087543876954</v>
      </c>
      <c r="N47" s="98">
        <v>3.3064541500568589</v>
      </c>
      <c r="O47" s="97">
        <v>1.37093053492141</v>
      </c>
      <c r="P47" s="103">
        <v>10.849922843675699</v>
      </c>
      <c r="Q47" s="177">
        <v>1.08367164610921</v>
      </c>
      <c r="R47" s="102">
        <v>-1.7128634107663201</v>
      </c>
      <c r="S47" s="99">
        <v>379.12573684210531</v>
      </c>
    </row>
    <row r="48" spans="1:19" ht="14.25" customHeight="1">
      <c r="A48" s="61">
        <v>2023</v>
      </c>
      <c r="B48" s="62">
        <v>1</v>
      </c>
      <c r="C48" s="166"/>
      <c r="D48" s="65">
        <v>1.3270261674770412</v>
      </c>
      <c r="E48" s="68">
        <v>-1.3179174847177233</v>
      </c>
      <c r="F48" s="65">
        <v>3.5550565075905372</v>
      </c>
      <c r="G48" s="64">
        <v>0.8</v>
      </c>
      <c r="H48" s="70">
        <v>12.3</v>
      </c>
      <c r="I48" s="68">
        <v>5.0463634643294064E-2</v>
      </c>
      <c r="J48" s="71">
        <v>3.0068840109105155</v>
      </c>
      <c r="K48" s="141">
        <v>8.0372443026616498</v>
      </c>
      <c r="L48" s="70">
        <v>9.1552549116744668</v>
      </c>
      <c r="M48" s="65">
        <v>4.2542758008149884</v>
      </c>
      <c r="N48" s="64">
        <v>3.3933133661312009</v>
      </c>
      <c r="O48" s="63">
        <v>2.1439277360051099</v>
      </c>
      <c r="P48" s="71">
        <v>11.1907595516883</v>
      </c>
      <c r="Q48" s="141">
        <v>1.3280251907984399</v>
      </c>
      <c r="R48" s="70">
        <v>-1.0235940163350401</v>
      </c>
      <c r="S48" s="65">
        <v>408.2235714285714</v>
      </c>
    </row>
    <row r="49" spans="1:19" ht="14.15" customHeight="1">
      <c r="A49" s="72"/>
      <c r="B49" s="73">
        <v>2</v>
      </c>
      <c r="C49" s="167">
        <v>-0.28462632069204963</v>
      </c>
      <c r="D49" s="76">
        <v>0.62744874619382607</v>
      </c>
      <c r="E49" s="79">
        <v>-3.152949931143012</v>
      </c>
      <c r="F49" s="76">
        <v>1.8852384132235223</v>
      </c>
      <c r="G49" s="75">
        <v>-0.1</v>
      </c>
      <c r="H49" s="81">
        <v>11.9</v>
      </c>
      <c r="I49" s="79">
        <v>-2.0805749952714225</v>
      </c>
      <c r="J49" s="82">
        <v>-1.5904194652135328</v>
      </c>
      <c r="K49" s="128">
        <v>8.3676406179057992</v>
      </c>
      <c r="L49" s="81">
        <v>9.7140801543643605</v>
      </c>
      <c r="M49" s="76">
        <v>3.9591820322472104</v>
      </c>
      <c r="N49" s="75">
        <v>2.9824098698998158</v>
      </c>
      <c r="O49" s="74">
        <v>-0.55523035919137198</v>
      </c>
      <c r="P49" s="82">
        <v>11.1804048170754</v>
      </c>
      <c r="Q49" s="128">
        <v>-0.49157666178436499</v>
      </c>
      <c r="R49" s="81">
        <v>-0.68253625231380299</v>
      </c>
      <c r="S49" s="76">
        <v>406.17845</v>
      </c>
    </row>
    <row r="50" spans="1:19" ht="14.25" customHeight="1">
      <c r="A50" s="84"/>
      <c r="B50" s="85">
        <v>3</v>
      </c>
      <c r="C50" s="168"/>
      <c r="D50" s="88">
        <v>-0.93579817577584823</v>
      </c>
      <c r="E50" s="91">
        <v>-6.185937152903243</v>
      </c>
      <c r="F50" s="88">
        <v>-7.6678723290651511</v>
      </c>
      <c r="G50" s="87">
        <v>1.1000000000000001</v>
      </c>
      <c r="H50" s="93">
        <v>11.1</v>
      </c>
      <c r="I50" s="91">
        <v>0.65675101410083148</v>
      </c>
      <c r="J50" s="94">
        <v>-1.8828845791752924</v>
      </c>
      <c r="K50" s="155">
        <v>8.8084787609360706</v>
      </c>
      <c r="L50" s="93">
        <v>10.140401146637661</v>
      </c>
      <c r="M50" s="88">
        <v>3.5054365616367322</v>
      </c>
      <c r="N50" s="87">
        <v>2.3709291965583024</v>
      </c>
      <c r="O50" s="86">
        <v>0.61468632384000799</v>
      </c>
      <c r="P50" s="94">
        <v>11.184639540618701</v>
      </c>
      <c r="Q50" s="155">
        <v>-0.46658915929973499</v>
      </c>
      <c r="R50" s="93">
        <v>7.5910741701856702E-2</v>
      </c>
      <c r="S50" s="88">
        <v>400.78152173913043</v>
      </c>
    </row>
    <row r="51" spans="1:19" ht="14.25" customHeight="1">
      <c r="A51" s="72"/>
      <c r="B51" s="73">
        <v>4</v>
      </c>
      <c r="C51" s="169"/>
      <c r="D51" s="76">
        <v>-5.5426905659206049E-2</v>
      </c>
      <c r="E51" s="79">
        <v>-2.7189161453061494</v>
      </c>
      <c r="F51" s="76">
        <v>2.4557785352631534</v>
      </c>
      <c r="G51" s="75">
        <v>0.3</v>
      </c>
      <c r="H51" s="81">
        <v>9.9</v>
      </c>
      <c r="I51" s="79">
        <v>-0.41578711699610249</v>
      </c>
      <c r="J51" s="82">
        <v>-4.2676177591932092</v>
      </c>
      <c r="K51" s="128">
        <v>8.6597088797411512</v>
      </c>
      <c r="L51" s="81">
        <v>9.5987792750036274</v>
      </c>
      <c r="M51" s="76">
        <v>2.9562828146024289</v>
      </c>
      <c r="N51" s="75">
        <v>1.9382255156057404</v>
      </c>
      <c r="O51" s="74">
        <v>0.67814447126950395</v>
      </c>
      <c r="P51" s="82">
        <v>10.8208217916207</v>
      </c>
      <c r="Q51" s="128">
        <v>0.36791517563714599</v>
      </c>
      <c r="R51" s="81">
        <v>0.83098024396284198</v>
      </c>
      <c r="S51" s="76">
        <v>399.79627777777773</v>
      </c>
    </row>
    <row r="52" spans="1:19" ht="14.25" customHeight="1">
      <c r="A52" s="72"/>
      <c r="B52" s="73">
        <v>5</v>
      </c>
      <c r="C52" s="167">
        <v>-0.10537887675449165</v>
      </c>
      <c r="D52" s="76">
        <v>-0.79520310521157267</v>
      </c>
      <c r="E52" s="79">
        <v>1.1218046521285219</v>
      </c>
      <c r="F52" s="76">
        <v>-10.446380960206392</v>
      </c>
      <c r="G52" s="75">
        <v>0.1</v>
      </c>
      <c r="H52" s="81">
        <v>8.6999999999999993</v>
      </c>
      <c r="I52" s="79">
        <v>-4.3422404933196379</v>
      </c>
      <c r="J52" s="82">
        <v>-9.0064768422339014</v>
      </c>
      <c r="K52" s="128">
        <v>8.5247377029714233</v>
      </c>
      <c r="L52" s="81">
        <v>9.1517215137452652</v>
      </c>
      <c r="M52" s="76">
        <v>2.8270568824127817</v>
      </c>
      <c r="N52" s="75">
        <v>2.0231890145346876</v>
      </c>
      <c r="O52" s="74">
        <v>0.21293313601005201</v>
      </c>
      <c r="P52" s="82">
        <v>10.322965408660099</v>
      </c>
      <c r="Q52" s="128">
        <v>0.100550431392366</v>
      </c>
      <c r="R52" s="81">
        <v>1.46800736426249</v>
      </c>
      <c r="S52" s="76">
        <v>373.5005000000001</v>
      </c>
    </row>
    <row r="53" spans="1:19" ht="14.25" customHeight="1">
      <c r="A53" s="84"/>
      <c r="B53" s="85">
        <v>6</v>
      </c>
      <c r="C53" s="168"/>
      <c r="D53" s="88">
        <v>-0.32218760335711583</v>
      </c>
      <c r="E53" s="91">
        <v>-0.16591071067973973</v>
      </c>
      <c r="F53" s="88">
        <v>0.45335303667872751</v>
      </c>
      <c r="G53" s="87">
        <v>-0.2</v>
      </c>
      <c r="H53" s="93">
        <v>7.6</v>
      </c>
      <c r="I53" s="91">
        <v>0.60435132957292748</v>
      </c>
      <c r="J53" s="94">
        <v>-9.485258579023693</v>
      </c>
      <c r="K53" s="155">
        <v>8.5275846527762518</v>
      </c>
      <c r="L53" s="93">
        <v>8.9833446639129182</v>
      </c>
      <c r="M53" s="88">
        <v>3.0255952828975197</v>
      </c>
      <c r="N53" s="87">
        <v>2.2253031533810974</v>
      </c>
      <c r="O53" s="86">
        <v>0.95924977174994797</v>
      </c>
      <c r="P53" s="94">
        <v>10.2318595368244</v>
      </c>
      <c r="Q53" s="155">
        <v>1.1136517591197299</v>
      </c>
      <c r="R53" s="93">
        <v>2.4860747126286702</v>
      </c>
      <c r="S53" s="88">
        <v>380.04240000000004</v>
      </c>
    </row>
    <row r="54" spans="1:19" ht="14.25" customHeight="1">
      <c r="A54" s="72"/>
      <c r="B54" s="73">
        <v>7</v>
      </c>
      <c r="C54" s="169"/>
      <c r="D54" s="184">
        <v>2.2132750475559515</v>
      </c>
      <c r="E54" s="79">
        <v>0.94065996480083847</v>
      </c>
      <c r="F54" s="76">
        <v>1.6114558883599805</v>
      </c>
      <c r="G54" s="75">
        <v>0.4</v>
      </c>
      <c r="H54" s="81">
        <v>6.5</v>
      </c>
      <c r="I54" s="79">
        <v>1.4617541049259053</v>
      </c>
      <c r="J54" s="82">
        <v>-9.1501314845804487</v>
      </c>
      <c r="K54" s="128">
        <v>8.7722140467169041</v>
      </c>
      <c r="L54" s="81">
        <v>9.3460567653199274</v>
      </c>
      <c r="M54" s="76">
        <v>2.9749224565549293</v>
      </c>
      <c r="N54" s="75">
        <v>2.020557532295153</v>
      </c>
      <c r="O54" s="74">
        <v>0.40027300606966199</v>
      </c>
      <c r="P54" s="82">
        <v>9.3704126863130703</v>
      </c>
      <c r="Q54" s="128">
        <v>4.8506192523212199E-2</v>
      </c>
      <c r="R54" s="81">
        <v>2.7215592953016499</v>
      </c>
      <c r="S54" s="76">
        <v>383.07071428571425</v>
      </c>
    </row>
    <row r="55" spans="1:19" ht="14.25" customHeight="1">
      <c r="A55" s="84"/>
      <c r="B55" s="85">
        <v>8</v>
      </c>
      <c r="C55" s="167">
        <v>1.3897097697088467</v>
      </c>
      <c r="D55" s="88">
        <v>-0.64798384625577299</v>
      </c>
      <c r="E55" s="91">
        <v>-8.4766338403807762E-2</v>
      </c>
      <c r="F55" s="88">
        <v>1.559415475884296</v>
      </c>
      <c r="G55" s="87">
        <v>0.1</v>
      </c>
      <c r="H55" s="93">
        <v>5.3</v>
      </c>
      <c r="I55" s="91">
        <v>2.1774883231366449</v>
      </c>
      <c r="J55" s="94">
        <v>-6.6810862773371777</v>
      </c>
      <c r="K55" s="155">
        <v>8.9956512830772741</v>
      </c>
      <c r="L55" s="93">
        <v>9.6120383234041018</v>
      </c>
      <c r="M55" s="88">
        <v>2.9103500239430424</v>
      </c>
      <c r="N55" s="87">
        <v>1.7185654950054419</v>
      </c>
      <c r="O55" s="86">
        <v>4.6394033339769401E-2</v>
      </c>
      <c r="P55" s="94">
        <v>8.0363028589503607</v>
      </c>
      <c r="Q55" s="155">
        <v>-6.4757731537923302E-2</v>
      </c>
      <c r="R55" s="93">
        <v>2.5832527009638202</v>
      </c>
      <c r="S55" s="88">
        <v>378.67523809523817</v>
      </c>
    </row>
    <row r="56" spans="1:19" ht="14.25" customHeight="1">
      <c r="A56" s="84"/>
      <c r="B56" s="85">
        <v>9</v>
      </c>
      <c r="C56" s="168"/>
      <c r="D56" s="88">
        <v>0.25152024779018234</v>
      </c>
      <c r="E56" s="91">
        <v>0.11984213417490786</v>
      </c>
      <c r="F56" s="88">
        <v>6.4319615481749137</v>
      </c>
      <c r="G56" s="87">
        <v>0.7</v>
      </c>
      <c r="H56" s="93">
        <v>5.0999999999999996</v>
      </c>
      <c r="I56" s="91">
        <v>1.912181303116145</v>
      </c>
      <c r="J56" s="94">
        <v>-4.7707857056912601</v>
      </c>
      <c r="K56" s="155">
        <v>8.9130085719370999</v>
      </c>
      <c r="L56" s="93">
        <v>9.624144916498901</v>
      </c>
      <c r="M56" s="88">
        <v>3.012246871024038</v>
      </c>
      <c r="N56" s="87">
        <v>2.0343425189360609</v>
      </c>
      <c r="O56" s="86">
        <v>1.4878252348383001</v>
      </c>
      <c r="P56" s="94">
        <v>8.8991132482120907</v>
      </c>
      <c r="Q56" s="155">
        <v>0.80958070362837598</v>
      </c>
      <c r="R56" s="93">
        <v>3.5999466715330701</v>
      </c>
      <c r="S56" s="88">
        <v>375.16047619047612</v>
      </c>
    </row>
    <row r="57" spans="1:19" ht="14.25" customHeight="1">
      <c r="A57" s="72"/>
      <c r="B57" s="73">
        <v>10</v>
      </c>
      <c r="C57" s="169"/>
      <c r="D57" s="76">
        <v>0.99388355337570733</v>
      </c>
      <c r="E57" s="79">
        <v>9.1789244246144541</v>
      </c>
      <c r="F57" s="76">
        <v>-4.2352894661510039</v>
      </c>
      <c r="G57" s="87">
        <v>0.4</v>
      </c>
      <c r="H57" s="93">
        <v>5</v>
      </c>
      <c r="I57" s="79">
        <v>1.0044854381199064</v>
      </c>
      <c r="J57" s="82">
        <v>-5.7922338106181197</v>
      </c>
      <c r="K57" s="128">
        <v>8.8864690786627207</v>
      </c>
      <c r="L57" s="81">
        <v>9.783292926229608</v>
      </c>
      <c r="M57" s="76">
        <v>3.0992949637925093</v>
      </c>
      <c r="N57" s="75">
        <v>2.0707976320931243</v>
      </c>
      <c r="O57" s="74">
        <v>-0.30301201831305402</v>
      </c>
      <c r="P57" s="82">
        <v>8.7193191080366699</v>
      </c>
      <c r="Q57" s="128">
        <v>-0.740925488208521</v>
      </c>
      <c r="R57" s="81">
        <v>3.5065460449520001</v>
      </c>
      <c r="S57" s="76">
        <v>359.91089999999997</v>
      </c>
    </row>
    <row r="58" spans="1:19" ht="14.25" customHeight="1">
      <c r="A58" s="84"/>
      <c r="B58" s="85">
        <v>11</v>
      </c>
      <c r="C58" s="167">
        <v>1.0729406060437263</v>
      </c>
      <c r="D58" s="88">
        <v>1.0469671799370861</v>
      </c>
      <c r="E58" s="91">
        <v>4.4734929730041673</v>
      </c>
      <c r="F58" s="88">
        <v>1.824122808443418</v>
      </c>
      <c r="G58" s="87">
        <v>0.7</v>
      </c>
      <c r="H58" s="93">
        <v>4.8</v>
      </c>
      <c r="I58" s="91">
        <v>-1.0507880910683109</v>
      </c>
      <c r="J58" s="94">
        <v>-6.7436925253478002</v>
      </c>
      <c r="K58" s="155">
        <v>8.7324121337560143</v>
      </c>
      <c r="L58" s="93">
        <v>9.7217625680618234</v>
      </c>
      <c r="M58" s="88">
        <v>3.7575355128523835</v>
      </c>
      <c r="N58" s="87">
        <v>2.8742957100118982</v>
      </c>
      <c r="O58" s="86">
        <v>5.68287567998427E-2</v>
      </c>
      <c r="P58" s="94">
        <v>8.2813666910103798</v>
      </c>
      <c r="Q58" s="155">
        <v>-0.68371195506120597</v>
      </c>
      <c r="R58" s="93">
        <v>3.3243176696901902</v>
      </c>
      <c r="S58" s="88">
        <v>371.05166666666673</v>
      </c>
    </row>
    <row r="59" spans="1:19" ht="14.25" customHeight="1" thickBot="1">
      <c r="A59" s="95"/>
      <c r="B59" s="96">
        <v>12</v>
      </c>
      <c r="C59" s="170"/>
      <c r="D59" s="99">
        <v>-0.71330678358197952</v>
      </c>
      <c r="E59" s="100">
        <v>-2.1594580336253499</v>
      </c>
      <c r="F59" s="99">
        <v>-3.7690367206961506</v>
      </c>
      <c r="G59" s="97">
        <v>-0.5</v>
      </c>
      <c r="H59" s="102">
        <v>3.9</v>
      </c>
      <c r="I59" s="100">
        <v>0.65739570164349281</v>
      </c>
      <c r="J59" s="103">
        <v>0.44786475745917098</v>
      </c>
      <c r="K59" s="177">
        <v>8.4756393474728693</v>
      </c>
      <c r="L59" s="102">
        <v>9.3557969884880361</v>
      </c>
      <c r="M59" s="99">
        <v>3.5656307232776907</v>
      </c>
      <c r="N59" s="98">
        <v>2.8767194293468856</v>
      </c>
      <c r="O59" s="97">
        <v>1.69111301585316</v>
      </c>
      <c r="P59" s="103">
        <v>7.6656546807426302</v>
      </c>
      <c r="Q59" s="177">
        <v>2.23980545209246</v>
      </c>
      <c r="R59" s="102">
        <v>3.5846591525167799</v>
      </c>
      <c r="S59" s="99">
        <v>380.75026315789472</v>
      </c>
    </row>
    <row r="60" spans="1:19" ht="14.25" customHeight="1">
      <c r="A60" s="61">
        <v>2024</v>
      </c>
      <c r="B60" s="62">
        <v>1</v>
      </c>
      <c r="C60" s="166"/>
      <c r="D60" s="65">
        <v>2.4715619246555409</v>
      </c>
      <c r="E60" s="68">
        <v>5.9529565065762569</v>
      </c>
      <c r="F60" s="65">
        <v>1.1246677857854159</v>
      </c>
      <c r="G60" s="64">
        <v>0.67300079176562111</v>
      </c>
      <c r="H60" s="70">
        <v>3.7959183673469399</v>
      </c>
      <c r="I60" s="68">
        <v>0.8352172820899062</v>
      </c>
      <c r="J60" s="71">
        <v>1.2357354517369412</v>
      </c>
      <c r="K60" s="141">
        <v>8.4356310785176642</v>
      </c>
      <c r="L60" s="70">
        <v>9.1475035080747382</v>
      </c>
      <c r="M60" s="65">
        <v>3.3882075174606507</v>
      </c>
      <c r="N60" s="64">
        <v>2.9403251726778601</v>
      </c>
      <c r="O60" s="63">
        <v>0.75550104645889504</v>
      </c>
      <c r="P60" s="71">
        <v>6.1889274532177696</v>
      </c>
      <c r="Q60" s="141">
        <v>8.5872149515786603E-2</v>
      </c>
      <c r="R60" s="70">
        <v>2.30208288006388</v>
      </c>
      <c r="S60" s="65">
        <v>378.49099999999999</v>
      </c>
    </row>
    <row r="61" spans="1:19" ht="14.15" customHeight="1">
      <c r="A61" s="72"/>
      <c r="B61" s="73">
        <v>2</v>
      </c>
      <c r="C61" s="167">
        <v>3.3230508363279565</v>
      </c>
      <c r="D61" s="76">
        <v>4.5984343681608308</v>
      </c>
      <c r="E61" s="79">
        <v>8.5971020419634669</v>
      </c>
      <c r="F61" s="76">
        <v>7.9111933961716563</v>
      </c>
      <c r="G61" s="75">
        <v>0.58985450255601979</v>
      </c>
      <c r="H61" s="81">
        <v>4.4827938323291905</v>
      </c>
      <c r="I61" s="79">
        <v>2.9208444914990306</v>
      </c>
      <c r="J61" s="82">
        <v>6.4065417551992798</v>
      </c>
      <c r="K61" s="128">
        <v>8.504256718562635</v>
      </c>
      <c r="L61" s="81">
        <v>9.2843207900569844</v>
      </c>
      <c r="M61" s="76">
        <v>3.2485251046121988</v>
      </c>
      <c r="N61" s="75">
        <v>3.0945902829675465</v>
      </c>
      <c r="O61" s="74">
        <v>-0.30056086228054102</v>
      </c>
      <c r="P61" s="82">
        <v>6.4608681578892204</v>
      </c>
      <c r="Q61" s="128">
        <v>-0.88300176903428595</v>
      </c>
      <c r="R61" s="81">
        <v>1.89966866808187</v>
      </c>
      <c r="S61" s="76">
        <v>376.96880952380951</v>
      </c>
    </row>
    <row r="62" spans="1:19" ht="14.25" customHeight="1">
      <c r="A62" s="84"/>
      <c r="B62" s="85">
        <v>3</v>
      </c>
      <c r="C62" s="168"/>
      <c r="D62" s="88">
        <v>0.65390088572534477</v>
      </c>
      <c r="E62" s="91">
        <v>-2.1887012789306826</v>
      </c>
      <c r="F62" s="88">
        <v>4.6133447104290459</v>
      </c>
      <c r="G62" s="87">
        <v>0.37138389366693225</v>
      </c>
      <c r="H62" s="93">
        <v>3.7373737373737503</v>
      </c>
      <c r="I62" s="91">
        <v>2.9529226673121078</v>
      </c>
      <c r="J62" s="94">
        <v>8.8338770549478483</v>
      </c>
      <c r="K62" s="155">
        <v>8.6777779966085955</v>
      </c>
      <c r="L62" s="93">
        <v>9.5891399807897155</v>
      </c>
      <c r="M62" s="88">
        <v>3.2113302896151774</v>
      </c>
      <c r="N62" s="87">
        <v>3.3592585133449093</v>
      </c>
      <c r="O62" s="86">
        <v>1.01838994318488</v>
      </c>
      <c r="P62" s="94">
        <v>6.8880288375499097</v>
      </c>
      <c r="Q62" s="155">
        <v>0.63823085019862902</v>
      </c>
      <c r="R62" s="93">
        <v>3.0307541192368999</v>
      </c>
      <c r="S62" s="88">
        <v>393.51985000000002</v>
      </c>
    </row>
    <row r="63" spans="1:19" ht="14.25" customHeight="1">
      <c r="A63" s="72"/>
      <c r="B63" s="73">
        <v>4</v>
      </c>
      <c r="C63" s="169"/>
      <c r="D63" s="76">
        <v>4.0368508751853271</v>
      </c>
      <c r="E63" s="79">
        <v>6.0666921076495184</v>
      </c>
      <c r="F63" s="76">
        <v>-1.0968450482651382</v>
      </c>
      <c r="G63" s="75">
        <v>0.52580331061342633</v>
      </c>
      <c r="H63" s="81">
        <v>3.9677744209466237</v>
      </c>
      <c r="I63" s="79">
        <v>3.0386740331491913</v>
      </c>
      <c r="J63" s="82">
        <v>12.609198355601237</v>
      </c>
      <c r="K63" s="128">
        <v>8.5237837145473581</v>
      </c>
      <c r="L63" s="81">
        <v>9.2422333947491691</v>
      </c>
      <c r="M63" s="76">
        <v>3.5383441264440485</v>
      </c>
      <c r="N63" s="75">
        <v>3.6924214384021603</v>
      </c>
      <c r="O63" s="74">
        <v>0.42059589995999702</v>
      </c>
      <c r="P63" s="82">
        <v>6.6145945260439198</v>
      </c>
      <c r="Q63" s="128">
        <v>-0.106277261700383</v>
      </c>
      <c r="R63" s="81">
        <v>2.5439809872949999</v>
      </c>
      <c r="S63" s="76">
        <v>430.1157142857142</v>
      </c>
    </row>
    <row r="64" spans="1:19" ht="14.25" customHeight="1">
      <c r="A64" s="72"/>
      <c r="B64" s="73">
        <v>5</v>
      </c>
      <c r="C64" s="167">
        <v>1.2202056806702943</v>
      </c>
      <c r="D64" s="76">
        <v>0.81397472679385352</v>
      </c>
      <c r="E64" s="79">
        <v>-2.6091525337654797</v>
      </c>
      <c r="F64" s="76">
        <v>6.9782865152680396</v>
      </c>
      <c r="G64" s="75">
        <v>0.27121270825261057</v>
      </c>
      <c r="H64" s="81">
        <v>4.1343929182174888</v>
      </c>
      <c r="I64" s="79">
        <v>0.69020592094004574</v>
      </c>
      <c r="J64" s="82">
        <v>18.533440773569708</v>
      </c>
      <c r="K64" s="128">
        <v>8.3128804231685614</v>
      </c>
      <c r="L64" s="81">
        <v>8.575840749104092</v>
      </c>
      <c r="M64" s="76">
        <v>3.053430427338677</v>
      </c>
      <c r="N64" s="75">
        <v>3.2921028169711652</v>
      </c>
      <c r="O64" s="74">
        <v>0.41286356315308698</v>
      </c>
      <c r="P64" s="82">
        <v>6.8272966270227098</v>
      </c>
      <c r="Q64" s="128">
        <v>0.14841097965347899</v>
      </c>
      <c r="R64" s="81">
        <v>2.5930098001214898</v>
      </c>
      <c r="S64" s="76">
        <v>459.447</v>
      </c>
    </row>
    <row r="65" spans="1:19" ht="14.25" customHeight="1">
      <c r="A65" s="84"/>
      <c r="B65" s="85">
        <v>6</v>
      </c>
      <c r="C65" s="168"/>
      <c r="D65" s="88">
        <v>-0.13546349225560528</v>
      </c>
      <c r="E65" s="91">
        <v>-4.9704525313236552</v>
      </c>
      <c r="F65" s="88">
        <v>1.9872933901727396</v>
      </c>
      <c r="G65" s="87">
        <v>-9.6599690880982969E-2</v>
      </c>
      <c r="H65" s="93">
        <v>4.1910134998992543</v>
      </c>
      <c r="I65" s="91">
        <v>-1.5862225243598482</v>
      </c>
      <c r="J65" s="94">
        <v>15.952476304899221</v>
      </c>
      <c r="K65" s="155">
        <v>8.3481780359655513</v>
      </c>
      <c r="L65" s="93">
        <v>8.2149358856573524</v>
      </c>
      <c r="M65" s="88">
        <v>2.9664184605445731</v>
      </c>
      <c r="N65" s="87">
        <v>3.1683684878943241</v>
      </c>
      <c r="O65" s="86">
        <v>1.19887230879157</v>
      </c>
      <c r="P65" s="94">
        <v>7.0808467267009103</v>
      </c>
      <c r="Q65" s="155">
        <v>1.28925443833723</v>
      </c>
      <c r="R65" s="93">
        <v>2.7711816599689199</v>
      </c>
      <c r="S65" s="88">
        <v>437.33579999999995</v>
      </c>
    </row>
    <row r="66" spans="1:19" ht="14.25" customHeight="1">
      <c r="A66" s="72"/>
      <c r="B66" s="73">
        <v>7</v>
      </c>
      <c r="C66" s="169"/>
      <c r="D66" s="184">
        <v>4.1974631752047742</v>
      </c>
      <c r="E66" s="79">
        <v>5.4591971331831246</v>
      </c>
      <c r="F66" s="76">
        <v>2.8720944315075325</v>
      </c>
      <c r="G66" s="75">
        <v>0.74453684006960952</v>
      </c>
      <c r="H66" s="81">
        <v>4.5979319345447189</v>
      </c>
      <c r="I66" s="79">
        <v>0.1554225189960956</v>
      </c>
      <c r="J66" s="82">
        <v>14.459575027958692</v>
      </c>
      <c r="K66" s="128">
        <v>8.6841757807491433</v>
      </c>
      <c r="L66" s="81">
        <v>8.7804580636529632</v>
      </c>
      <c r="M66" s="76">
        <v>2.4356605727545277</v>
      </c>
      <c r="N66" s="75">
        <v>2.534514861892978</v>
      </c>
      <c r="O66" s="74">
        <v>1.60486040924699</v>
      </c>
      <c r="P66" s="82">
        <v>8.3655866504733094</v>
      </c>
      <c r="Q66" s="128">
        <v>0.86295755176417599</v>
      </c>
      <c r="R66" s="81">
        <v>3.6077971355932501</v>
      </c>
      <c r="S66" s="76">
        <v>426.08508695652165</v>
      </c>
    </row>
    <row r="67" spans="1:19" ht="14.25" customHeight="1">
      <c r="A67" s="84"/>
      <c r="B67" s="85">
        <v>8</v>
      </c>
      <c r="C67" s="167">
        <v>1.9912759848402795</v>
      </c>
      <c r="D67" s="88">
        <v>2.3093623255069584</v>
      </c>
      <c r="E67" s="91">
        <v>3.4660223811372015</v>
      </c>
      <c r="F67" s="88">
        <v>8.9012670452598428</v>
      </c>
      <c r="G67" s="87">
        <v>0.24954410212112421</v>
      </c>
      <c r="H67" s="93">
        <v>4.7432811873245218</v>
      </c>
      <c r="I67" s="91">
        <v>-2.7242944996838991</v>
      </c>
      <c r="J67" s="94">
        <v>8.968580994076758</v>
      </c>
      <c r="K67" s="155">
        <v>8.9013222957233005</v>
      </c>
      <c r="L67" s="93">
        <v>9.1662835896878843</v>
      </c>
      <c r="M67" s="88">
        <v>2.4436155440188623</v>
      </c>
      <c r="N67" s="87">
        <v>2.5498017060143319</v>
      </c>
      <c r="O67" s="86">
        <v>0.38288093075906598</v>
      </c>
      <c r="P67" s="94">
        <v>8.73005355996421</v>
      </c>
      <c r="Q67" s="155">
        <v>0.1269789225953</v>
      </c>
      <c r="R67" s="93">
        <v>3.8065799865071299</v>
      </c>
      <c r="S67" s="88">
        <v>406.58728571428566</v>
      </c>
    </row>
    <row r="68" spans="1:19" ht="14.25" customHeight="1">
      <c r="A68" s="84"/>
      <c r="B68" s="85">
        <v>9</v>
      </c>
      <c r="C68" s="168"/>
      <c r="D68" s="88">
        <v>0.29581245133825096</v>
      </c>
      <c r="E68" s="91">
        <v>-1.0934298965380673</v>
      </c>
      <c r="F68" s="88">
        <v>1.2158838832102559</v>
      </c>
      <c r="G68" s="87">
        <v>8.6165629487799933E-2</v>
      </c>
      <c r="H68" s="93">
        <v>4.133877876282499</v>
      </c>
      <c r="I68" s="91">
        <v>1.1580502215657429</v>
      </c>
      <c r="J68" s="94">
        <v>8.1622338745340972</v>
      </c>
      <c r="K68" s="155">
        <v>8.7423149114593848</v>
      </c>
      <c r="L68" s="93">
        <v>9.0843282341396137</v>
      </c>
      <c r="M68" s="88">
        <v>2.2459064360547343</v>
      </c>
      <c r="N68" s="87">
        <v>2.4375114914507723</v>
      </c>
      <c r="O68" s="86">
        <v>0.67997618242223701</v>
      </c>
      <c r="P68" s="94">
        <v>7.8645559445180702</v>
      </c>
      <c r="Q68" s="155">
        <v>0.59167221076024101</v>
      </c>
      <c r="R68" s="93">
        <v>3.58219322448736</v>
      </c>
      <c r="S68" s="88">
        <v>419.77714285714274</v>
      </c>
    </row>
    <row r="69" spans="1:19" ht="14.25" customHeight="1">
      <c r="A69" s="72"/>
      <c r="B69" s="73">
        <v>10</v>
      </c>
      <c r="C69" s="169"/>
      <c r="D69" s="76">
        <v>2.2954009931141162</v>
      </c>
      <c r="E69" s="79">
        <v>3.4698901112525604</v>
      </c>
      <c r="F69" s="76">
        <v>4.4610723949561892</v>
      </c>
      <c r="G69" s="87">
        <v>0.97570308016070584</v>
      </c>
      <c r="H69" s="93">
        <v>4.6806822689408945</v>
      </c>
      <c r="I69" s="79">
        <v>3.2416330821797734</v>
      </c>
      <c r="J69" s="82">
        <v>10.557918438829116</v>
      </c>
      <c r="K69" s="128">
        <v>8.5800798734878967</v>
      </c>
      <c r="L69" s="81">
        <v>8.8539654658221174</v>
      </c>
      <c r="M69" s="76">
        <v>1.82258104204569</v>
      </c>
      <c r="N69" s="75">
        <v>2.1649817739551436</v>
      </c>
      <c r="O69" s="74">
        <v>0.11652804321640201</v>
      </c>
      <c r="P69" s="82">
        <v>8.3184663720439609</v>
      </c>
      <c r="Q69" s="128">
        <v>-0.85016939971638295</v>
      </c>
      <c r="R69" s="81">
        <v>3.46819131578469</v>
      </c>
      <c r="S69" s="76">
        <v>432.69282608695647</v>
      </c>
    </row>
    <row r="70" spans="1:19" ht="14.25" customHeight="1">
      <c r="A70" s="84"/>
      <c r="B70" s="85">
        <v>11</v>
      </c>
      <c r="C70" s="167">
        <v>3.9658306216270978</v>
      </c>
      <c r="D70" s="88">
        <v>2.140288260434331</v>
      </c>
      <c r="E70" s="91">
        <v>0.48486344409617299</v>
      </c>
      <c r="F70" s="88">
        <v>2.1577060356033462</v>
      </c>
      <c r="G70" s="87">
        <v>0.2557787040545545</v>
      </c>
      <c r="H70" s="93">
        <v>4.1736391377104054</v>
      </c>
      <c r="I70" s="91">
        <v>-3.3944331296675845E-2</v>
      </c>
      <c r="J70" s="94">
        <v>11.694058154235144</v>
      </c>
      <c r="K70" s="155">
        <v>8.2176493561929043</v>
      </c>
      <c r="L70" s="93">
        <v>8.6305852071898155</v>
      </c>
      <c r="M70" s="88">
        <v>1.0446099093911032</v>
      </c>
      <c r="N70" s="87">
        <v>1.614516546246314</v>
      </c>
      <c r="O70" s="86">
        <v>0.24575481558850601</v>
      </c>
      <c r="P70" s="94">
        <v>8.5229919521564703</v>
      </c>
      <c r="Q70" s="155">
        <v>-4.1820946880988296E-3</v>
      </c>
      <c r="R70" s="93">
        <v>4.1761288251493101</v>
      </c>
      <c r="S70" s="88">
        <v>411.62547619047621</v>
      </c>
    </row>
    <row r="71" spans="1:19" ht="14.25" customHeight="1" thickBot="1">
      <c r="A71" s="95"/>
      <c r="B71" s="96">
        <v>12</v>
      </c>
      <c r="C71" s="170"/>
      <c r="D71" s="99">
        <v>6.5655798791830255</v>
      </c>
      <c r="E71" s="100">
        <v>7.9869226878205968</v>
      </c>
      <c r="F71" s="99">
        <v>11.74743154839215</v>
      </c>
      <c r="G71" s="97">
        <v>-0.19843144665973034</v>
      </c>
      <c r="H71" s="102">
        <v>4.5328582739509127</v>
      </c>
      <c r="I71" s="100">
        <v>0.16977928692700761</v>
      </c>
      <c r="J71" s="103">
        <v>11.152976639035405</v>
      </c>
      <c r="K71" s="177">
        <v>8.0797300803870211</v>
      </c>
      <c r="L71" s="102">
        <v>8.8367758334647615</v>
      </c>
      <c r="M71" s="99">
        <v>0.46450993379865135</v>
      </c>
      <c r="N71" s="98">
        <v>0.89909183322358643</v>
      </c>
      <c r="O71" s="97">
        <v>0.7</v>
      </c>
      <c r="P71" s="103">
        <v>7.5</v>
      </c>
      <c r="Q71" s="177">
        <v>0.89778623226939303</v>
      </c>
      <c r="R71" s="102">
        <v>2.80869305478662</v>
      </c>
      <c r="S71" s="99">
        <v>404.58300000000008</v>
      </c>
    </row>
    <row r="72" spans="1:19" ht="14.25" customHeight="1">
      <c r="A72" s="61">
        <v>2025</v>
      </c>
      <c r="B72" s="62">
        <v>1</v>
      </c>
      <c r="C72" s="166"/>
      <c r="D72" s="65">
        <v>2.4515512275761653</v>
      </c>
      <c r="E72" s="68">
        <v>3.5060728257984008</v>
      </c>
      <c r="F72" s="65">
        <v>0.58622769599596669</v>
      </c>
      <c r="G72" s="64">
        <v>1.0604052262829011</v>
      </c>
      <c r="H72" s="70">
        <v>4.9351160047188314</v>
      </c>
      <c r="I72" s="68">
        <v>2.2485875706214742</v>
      </c>
      <c r="J72" s="71">
        <v>12.710967179423305</v>
      </c>
      <c r="K72" s="141">
        <v>8.0230055082000646</v>
      </c>
      <c r="L72" s="70">
        <v>8.6809674402192556</v>
      </c>
      <c r="M72" s="65">
        <v>0.84695196441533227</v>
      </c>
      <c r="N72" s="64">
        <v>1.3014085566383393</v>
      </c>
      <c r="O72" s="63">
        <v>1.6</v>
      </c>
      <c r="P72" s="71">
        <v>8.3000000000000007</v>
      </c>
      <c r="Q72" s="141">
        <v>0.494203511359737</v>
      </c>
      <c r="R72" s="70">
        <v>3.2281330091264802</v>
      </c>
      <c r="S72" s="65">
        <v>407.21568181818179</v>
      </c>
    </row>
    <row r="73" spans="1:19" ht="14.15" customHeight="1">
      <c r="A73" s="72"/>
      <c r="B73" s="73">
        <v>2</v>
      </c>
      <c r="C73" s="167"/>
      <c r="D73" s="76"/>
      <c r="E73" s="79"/>
      <c r="F73" s="76"/>
      <c r="G73" s="75">
        <v>0.39347948285552992</v>
      </c>
      <c r="H73" s="81">
        <v>4.7302580140734962</v>
      </c>
      <c r="I73" s="79"/>
      <c r="J73" s="82"/>
      <c r="K73" s="128"/>
      <c r="L73" s="81"/>
      <c r="M73" s="76"/>
      <c r="N73" s="75"/>
      <c r="O73" s="74"/>
      <c r="P73" s="82"/>
      <c r="Q73" s="128"/>
      <c r="R73" s="81"/>
      <c r="S73" s="76">
        <v>423.16779999999989</v>
      </c>
    </row>
    <row r="74" spans="1:19" ht="14.25" customHeight="1">
      <c r="A74" s="84"/>
      <c r="B74" s="85">
        <v>3</v>
      </c>
      <c r="C74" s="168"/>
      <c r="D74" s="88"/>
      <c r="E74" s="91"/>
      <c r="F74" s="88"/>
      <c r="G74" s="87"/>
      <c r="H74" s="93"/>
      <c r="I74" s="91"/>
      <c r="J74" s="94"/>
      <c r="K74" s="155"/>
      <c r="L74" s="93"/>
      <c r="M74" s="88"/>
      <c r="N74" s="87"/>
      <c r="O74" s="86"/>
      <c r="P74" s="94"/>
      <c r="Q74" s="155"/>
      <c r="R74" s="93"/>
      <c r="S74" s="88"/>
    </row>
    <row r="75" spans="1:19" ht="14.25" customHeight="1">
      <c r="A75" s="72"/>
      <c r="B75" s="73">
        <v>4</v>
      </c>
      <c r="C75" s="169"/>
      <c r="D75" s="76"/>
      <c r="E75" s="79"/>
      <c r="F75" s="76"/>
      <c r="G75" s="75"/>
      <c r="H75" s="81"/>
      <c r="I75" s="79"/>
      <c r="J75" s="82"/>
      <c r="K75" s="128"/>
      <c r="L75" s="81"/>
      <c r="M75" s="76"/>
      <c r="N75" s="75"/>
      <c r="O75" s="74"/>
      <c r="P75" s="82"/>
      <c r="Q75" s="128"/>
      <c r="R75" s="81"/>
      <c r="S75" s="76"/>
    </row>
    <row r="76" spans="1:19" ht="14.25" customHeight="1">
      <c r="A76" s="72"/>
      <c r="B76" s="73">
        <v>5</v>
      </c>
      <c r="C76" s="167"/>
      <c r="D76" s="76"/>
      <c r="E76" s="79"/>
      <c r="F76" s="76"/>
      <c r="G76" s="75"/>
      <c r="H76" s="81"/>
      <c r="I76" s="79"/>
      <c r="J76" s="82"/>
      <c r="K76" s="128"/>
      <c r="L76" s="81"/>
      <c r="M76" s="76"/>
      <c r="N76" s="75"/>
      <c r="O76" s="74"/>
      <c r="P76" s="82"/>
      <c r="Q76" s="128"/>
      <c r="R76" s="81"/>
      <c r="S76" s="76"/>
    </row>
    <row r="77" spans="1:19" ht="14.25" customHeight="1">
      <c r="A77" s="84"/>
      <c r="B77" s="85">
        <v>6</v>
      </c>
      <c r="C77" s="168"/>
      <c r="D77" s="88"/>
      <c r="E77" s="91"/>
      <c r="F77" s="88"/>
      <c r="G77" s="87"/>
      <c r="H77" s="93"/>
      <c r="I77" s="91"/>
      <c r="J77" s="94"/>
      <c r="K77" s="155"/>
      <c r="L77" s="93"/>
      <c r="M77" s="88"/>
      <c r="N77" s="87"/>
      <c r="O77" s="86"/>
      <c r="P77" s="94"/>
      <c r="Q77" s="155"/>
      <c r="R77" s="93"/>
      <c r="S77" s="88"/>
    </row>
    <row r="78" spans="1:19" ht="14.25" customHeight="1">
      <c r="A78" s="72"/>
      <c r="B78" s="73">
        <v>7</v>
      </c>
      <c r="C78" s="169"/>
      <c r="D78" s="184"/>
      <c r="E78" s="79"/>
      <c r="F78" s="76"/>
      <c r="G78" s="75"/>
      <c r="H78" s="81"/>
      <c r="I78" s="79"/>
      <c r="J78" s="82"/>
      <c r="K78" s="128"/>
      <c r="L78" s="81"/>
      <c r="M78" s="76"/>
      <c r="N78" s="75"/>
      <c r="O78" s="74"/>
      <c r="P78" s="82"/>
      <c r="Q78" s="128"/>
      <c r="R78" s="81"/>
      <c r="S78" s="76"/>
    </row>
    <row r="79" spans="1:19" ht="14.25" customHeight="1">
      <c r="A79" s="84"/>
      <c r="B79" s="85">
        <v>8</v>
      </c>
      <c r="C79" s="167"/>
      <c r="D79" s="88"/>
      <c r="E79" s="91"/>
      <c r="F79" s="88"/>
      <c r="G79" s="87"/>
      <c r="H79" s="93"/>
      <c r="I79" s="91"/>
      <c r="J79" s="94"/>
      <c r="K79" s="155"/>
      <c r="L79" s="93"/>
      <c r="M79" s="88"/>
      <c r="N79" s="87"/>
      <c r="O79" s="86"/>
      <c r="P79" s="94"/>
      <c r="Q79" s="155"/>
      <c r="R79" s="93"/>
      <c r="S79" s="88"/>
    </row>
    <row r="80" spans="1:19" ht="14.25" customHeight="1">
      <c r="A80" s="84"/>
      <c r="B80" s="85">
        <v>9</v>
      </c>
      <c r="C80" s="168"/>
      <c r="D80" s="88"/>
      <c r="E80" s="91"/>
      <c r="F80" s="88"/>
      <c r="G80" s="87"/>
      <c r="H80" s="93"/>
      <c r="I80" s="91"/>
      <c r="J80" s="94"/>
      <c r="K80" s="155"/>
      <c r="L80" s="93"/>
      <c r="M80" s="88"/>
      <c r="N80" s="87"/>
      <c r="O80" s="86"/>
      <c r="P80" s="94"/>
      <c r="Q80" s="155"/>
      <c r="R80" s="93"/>
      <c r="S80" s="88"/>
    </row>
    <row r="81" spans="1:19" ht="14.25" customHeight="1">
      <c r="A81" s="72"/>
      <c r="B81" s="73">
        <v>10</v>
      </c>
      <c r="C81" s="169"/>
      <c r="D81" s="76"/>
      <c r="E81" s="79"/>
      <c r="F81" s="76"/>
      <c r="G81" s="87"/>
      <c r="H81" s="93"/>
      <c r="I81" s="79"/>
      <c r="J81" s="82"/>
      <c r="K81" s="128"/>
      <c r="L81" s="81"/>
      <c r="M81" s="76"/>
      <c r="N81" s="75"/>
      <c r="O81" s="74"/>
      <c r="P81" s="82"/>
      <c r="Q81" s="128"/>
      <c r="R81" s="81"/>
      <c r="S81" s="76"/>
    </row>
    <row r="82" spans="1:19" ht="14.25" customHeight="1">
      <c r="A82" s="84"/>
      <c r="B82" s="85">
        <v>11</v>
      </c>
      <c r="C82" s="167"/>
      <c r="D82" s="88"/>
      <c r="E82" s="91"/>
      <c r="F82" s="88"/>
      <c r="G82" s="87"/>
      <c r="H82" s="93"/>
      <c r="I82" s="91"/>
      <c r="J82" s="94"/>
      <c r="K82" s="155"/>
      <c r="L82" s="93"/>
      <c r="M82" s="88"/>
      <c r="N82" s="87"/>
      <c r="O82" s="86"/>
      <c r="P82" s="94"/>
      <c r="Q82" s="155"/>
      <c r="R82" s="93"/>
      <c r="S82" s="88"/>
    </row>
    <row r="83" spans="1:19" ht="14.25" customHeight="1" thickBot="1">
      <c r="A83" s="95"/>
      <c r="B83" s="96">
        <v>12</v>
      </c>
      <c r="C83" s="170"/>
      <c r="D83" s="99"/>
      <c r="E83" s="100"/>
      <c r="F83" s="99"/>
      <c r="G83" s="97"/>
      <c r="H83" s="102"/>
      <c r="I83" s="100"/>
      <c r="J83" s="103"/>
      <c r="K83" s="177"/>
      <c r="L83" s="102"/>
      <c r="M83" s="99"/>
      <c r="N83" s="98"/>
      <c r="O83" s="97"/>
      <c r="P83" s="103"/>
      <c r="Q83" s="177"/>
      <c r="R83" s="102"/>
      <c r="S83" s="99"/>
    </row>
    <row r="84" spans="1:19" ht="14.25" customHeight="1">
      <c r="A84" s="206"/>
      <c r="B84" s="206"/>
      <c r="C84" s="233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</row>
    <row r="85" spans="1:19">
      <c r="A85" s="201" t="s">
        <v>90</v>
      </c>
      <c r="B85" s="235"/>
      <c r="C85" s="235"/>
      <c r="D85" s="235"/>
      <c r="E85" s="235"/>
      <c r="F85" s="235"/>
      <c r="G85" s="236"/>
      <c r="H85" s="236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</row>
    <row r="86" spans="1:19">
      <c r="A86" s="201" t="s">
        <v>88</v>
      </c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</row>
    <row r="87" spans="1:19">
      <c r="A87" s="201" t="s">
        <v>42</v>
      </c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37"/>
      <c r="N87" s="201"/>
      <c r="O87" s="201"/>
      <c r="P87" s="201"/>
      <c r="Q87" s="201"/>
      <c r="R87" s="201"/>
      <c r="S87" s="201"/>
    </row>
    <row r="88" spans="1:19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</row>
    <row r="89" spans="1:19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</row>
    <row r="90" spans="1:19">
      <c r="A90" s="20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37"/>
      <c r="N90" s="201"/>
      <c r="O90" s="201"/>
      <c r="P90" s="201"/>
      <c r="Q90" s="201"/>
      <c r="R90" s="201"/>
      <c r="S90" s="20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topLeftCell="E1" zoomScale="115" zoomScaleNormal="115" zoomScaleSheetLayoutView="115" workbookViewId="0">
      <selection activeCell="K16" sqref="K16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ht="14.25" customHeight="1">
      <c r="A1" s="198" t="s">
        <v>0</v>
      </c>
      <c r="B1" s="199" t="s">
        <v>1</v>
      </c>
      <c r="C1" s="273" t="s">
        <v>91</v>
      </c>
      <c r="D1" s="272"/>
      <c r="E1" s="273" t="s">
        <v>92</v>
      </c>
      <c r="F1" s="272"/>
      <c r="G1" s="200" t="s">
        <v>43</v>
      </c>
      <c r="H1" s="273" t="s">
        <v>44</v>
      </c>
      <c r="I1" s="272"/>
      <c r="J1" s="273" t="s">
        <v>45</v>
      </c>
      <c r="K1" s="272"/>
      <c r="L1" s="273" t="s">
        <v>46</v>
      </c>
      <c r="M1" s="272"/>
      <c r="N1" s="273" t="s">
        <v>47</v>
      </c>
      <c r="O1" s="272"/>
      <c r="P1" s="200" t="s">
        <v>48</v>
      </c>
      <c r="Q1" s="199" t="s">
        <v>49</v>
      </c>
    </row>
    <row r="2" spans="1:31" ht="14.25" customHeight="1">
      <c r="A2" s="202"/>
      <c r="B2" s="203"/>
      <c r="C2" s="206"/>
      <c r="D2" s="203"/>
      <c r="E2" s="205"/>
      <c r="F2" s="208"/>
      <c r="G2" s="204" t="s">
        <v>50</v>
      </c>
      <c r="H2" s="267" t="s">
        <v>94</v>
      </c>
      <c r="I2" s="268"/>
      <c r="J2" s="267" t="s">
        <v>93</v>
      </c>
      <c r="K2" s="268"/>
      <c r="L2" s="267" t="s">
        <v>93</v>
      </c>
      <c r="M2" s="268"/>
      <c r="N2" s="202"/>
      <c r="O2" s="203"/>
      <c r="P2" s="209"/>
      <c r="Q2" s="203"/>
    </row>
    <row r="3" spans="1:31" ht="14" customHeight="1" thickBot="1">
      <c r="A3" s="202"/>
      <c r="B3" s="203"/>
      <c r="C3" s="214" t="s">
        <v>26</v>
      </c>
      <c r="D3" s="215" t="s">
        <v>26</v>
      </c>
      <c r="E3" s="213" t="s">
        <v>26</v>
      </c>
      <c r="F3" s="215" t="s">
        <v>26</v>
      </c>
      <c r="G3" s="212" t="s">
        <v>95</v>
      </c>
      <c r="H3" s="213" t="s">
        <v>51</v>
      </c>
      <c r="I3" s="215" t="s">
        <v>26</v>
      </c>
      <c r="J3" s="213" t="s">
        <v>51</v>
      </c>
      <c r="K3" s="215" t="s">
        <v>26</v>
      </c>
      <c r="L3" s="213" t="s">
        <v>51</v>
      </c>
      <c r="M3" s="215" t="s">
        <v>27</v>
      </c>
      <c r="N3" s="213" t="s">
        <v>51</v>
      </c>
      <c r="O3" s="215" t="s">
        <v>51</v>
      </c>
      <c r="P3" s="212" t="s">
        <v>51</v>
      </c>
      <c r="Q3" s="215" t="s">
        <v>51</v>
      </c>
    </row>
    <row r="4" spans="1:31">
      <c r="A4" s="61"/>
      <c r="B4" s="62"/>
      <c r="C4" s="176"/>
      <c r="D4" s="175" t="s">
        <v>32</v>
      </c>
      <c r="E4" s="238"/>
      <c r="F4" s="175" t="s">
        <v>32</v>
      </c>
      <c r="G4" s="172" t="s">
        <v>31</v>
      </c>
      <c r="H4" s="176" t="s">
        <v>52</v>
      </c>
      <c r="I4" s="175"/>
      <c r="J4" s="176" t="s">
        <v>52</v>
      </c>
      <c r="K4" s="175"/>
      <c r="L4" s="176" t="s">
        <v>52</v>
      </c>
      <c r="M4" s="175"/>
      <c r="N4" s="176" t="s">
        <v>52</v>
      </c>
      <c r="O4" s="175"/>
      <c r="P4" s="172" t="s">
        <v>32</v>
      </c>
      <c r="Q4" s="27" t="s">
        <v>32</v>
      </c>
    </row>
    <row r="5" spans="1:31">
      <c r="A5" s="49">
        <v>2020</v>
      </c>
      <c r="B5" s="105"/>
      <c r="C5" s="74" t="s">
        <v>35</v>
      </c>
      <c r="D5" s="78">
        <f>D22</f>
        <v>53.917069270931982</v>
      </c>
      <c r="E5" s="74" t="s">
        <v>35</v>
      </c>
      <c r="F5" s="78">
        <f>F22</f>
        <v>0.35600526568020374</v>
      </c>
      <c r="G5" s="106">
        <f>AVERAGE(G11:G22)</f>
        <v>792.1652807682085</v>
      </c>
      <c r="H5" s="107">
        <f>SUM(H11:H22)</f>
        <v>74024.36303290975</v>
      </c>
      <c r="I5" s="108">
        <v>7.6055214615095679</v>
      </c>
      <c r="J5" s="107">
        <f>SUM(J11:J22)</f>
        <v>55107.52495621331</v>
      </c>
      <c r="K5" s="108">
        <v>-16.219699501417296</v>
      </c>
      <c r="L5" s="107">
        <f>SUM(L11:L22)</f>
        <v>18916.838076696436</v>
      </c>
      <c r="M5" s="108">
        <v>527.19236584422868</v>
      </c>
      <c r="N5" s="107">
        <f>O21</f>
        <v>-4952.3263917070553</v>
      </c>
      <c r="O5" s="78" t="s">
        <v>35</v>
      </c>
      <c r="P5" s="109">
        <f>P22</f>
        <v>39199.982718589999</v>
      </c>
      <c r="Q5" s="109">
        <f>Q22</f>
        <v>208485.44437897799</v>
      </c>
    </row>
    <row r="6" spans="1:31">
      <c r="A6" s="28">
        <v>2021</v>
      </c>
      <c r="B6" s="110"/>
      <c r="C6" s="86" t="s">
        <v>35</v>
      </c>
      <c r="D6" s="90">
        <f>D34</f>
        <v>22.164952759331836</v>
      </c>
      <c r="E6" s="86" t="s">
        <v>35</v>
      </c>
      <c r="F6" s="90">
        <f>F34</f>
        <v>9.3255120278250114</v>
      </c>
      <c r="G6" s="111">
        <f>AVERAGE(G23:G34)</f>
        <v>759.06578033439985</v>
      </c>
      <c r="H6" s="107">
        <f>SUM(H23:H34)</f>
        <v>94604.151312263362</v>
      </c>
      <c r="I6" s="108">
        <f t="shared" ref="I6:K8" si="0">(H6/H5-1)*100</f>
        <v>27.801371651390294</v>
      </c>
      <c r="J6" s="107">
        <f>SUM(J23:J34)</f>
        <v>84298.843435984832</v>
      </c>
      <c r="K6" s="108">
        <f t="shared" si="0"/>
        <v>52.97156514099666</v>
      </c>
      <c r="L6" s="107">
        <f>SUM(L23:L34)</f>
        <v>10305.307876278514</v>
      </c>
      <c r="M6" s="108">
        <f t="shared" ref="M6" si="1">(L6/L5-1)*100</f>
        <v>-45.523095167930983</v>
      </c>
      <c r="N6" s="12">
        <f>O33</f>
        <v>-22962.26794554661</v>
      </c>
      <c r="O6" s="90" t="s">
        <v>35</v>
      </c>
      <c r="P6" s="112">
        <f>P34</f>
        <v>51329.829396380002</v>
      </c>
      <c r="Q6" s="112">
        <f>Q34</f>
        <v>235404.930769545</v>
      </c>
    </row>
    <row r="7" spans="1:31">
      <c r="A7" s="49">
        <v>2022</v>
      </c>
      <c r="B7" s="105"/>
      <c r="C7" s="74" t="s">
        <v>35</v>
      </c>
      <c r="D7" s="78">
        <f>D46</f>
        <v>-27.574187491022904</v>
      </c>
      <c r="E7" s="74" t="s">
        <v>35</v>
      </c>
      <c r="F7" s="78">
        <f>F46</f>
        <v>3.8036106484276688</v>
      </c>
      <c r="G7" s="106">
        <f>AVERAGE(G35:G46)</f>
        <v>872.67916377860001</v>
      </c>
      <c r="H7" s="107">
        <f>SUM(H35:H46)</f>
        <v>98556.641851784458</v>
      </c>
      <c r="I7" s="108">
        <f t="shared" si="0"/>
        <v>4.1779250537061108</v>
      </c>
      <c r="J7" s="107">
        <f>SUM(J35:J46)</f>
        <v>94827.200713713144</v>
      </c>
      <c r="K7" s="108">
        <f t="shared" si="0"/>
        <v>12.489325889415515</v>
      </c>
      <c r="L7" s="107">
        <f>SUM(L35:L46)</f>
        <v>3729.4411380713</v>
      </c>
      <c r="M7" s="108">
        <f t="shared" ref="M7" si="2">(L7/L6-1)*100</f>
        <v>-63.810483074882306</v>
      </c>
      <c r="N7" s="107">
        <f>O45</f>
        <v>-26656.488969279562</v>
      </c>
      <c r="O7" s="78" t="s">
        <v>35</v>
      </c>
      <c r="P7" s="109">
        <f>P46</f>
        <v>39154.122554430003</v>
      </c>
      <c r="Q7" s="109">
        <f>Q46</f>
        <v>229839.838063715</v>
      </c>
    </row>
    <row r="8" spans="1:31">
      <c r="A8" s="49">
        <v>2023</v>
      </c>
      <c r="B8" s="105"/>
      <c r="C8" s="74" t="s">
        <v>35</v>
      </c>
      <c r="D8" s="78">
        <f>D58</f>
        <v>-2.844136307895806</v>
      </c>
      <c r="E8" s="74" t="s">
        <v>35</v>
      </c>
      <c r="F8" s="78">
        <f>F58</f>
        <v>4.0287546647255423</v>
      </c>
      <c r="G8" s="106">
        <f>AVERAGE(G47:G58)</f>
        <v>839.98974951996286</v>
      </c>
      <c r="H8" s="107">
        <f>SUM(H47:H58)</f>
        <v>94557.422789355405</v>
      </c>
      <c r="I8" s="108">
        <f>(H8/H7-1)*100</f>
        <v>-4.0577874684928128</v>
      </c>
      <c r="J8" s="107">
        <f>SUM(J47:J58)</f>
        <v>79233.989631080942</v>
      </c>
      <c r="K8" s="108">
        <f t="shared" si="0"/>
        <v>-16.443816716375181</v>
      </c>
      <c r="L8" s="107">
        <f>SUM(L47:L58)</f>
        <v>15323.433158274471</v>
      </c>
      <c r="M8" s="108">
        <f>(L8/L7-1)*100</f>
        <v>310.87746369953607</v>
      </c>
      <c r="N8" s="107">
        <f>O57</f>
        <v>-10497.10001016326</v>
      </c>
      <c r="O8" s="78" t="s">
        <v>35</v>
      </c>
      <c r="P8" s="109">
        <f>P58</f>
        <v>46353.101531090011</v>
      </c>
      <c r="Q8" s="109">
        <f>Q58</f>
        <v>240968.25817123801</v>
      </c>
    </row>
    <row r="9" spans="1:31" ht="13.5" thickBot="1">
      <c r="A9" s="113">
        <v>2024</v>
      </c>
      <c r="B9" s="114"/>
      <c r="C9" s="115" t="s">
        <v>35</v>
      </c>
      <c r="D9" s="116">
        <f>D70</f>
        <v>5.0219263892786525</v>
      </c>
      <c r="E9" s="115" t="s">
        <v>35</v>
      </c>
      <c r="F9" s="116">
        <f>F70</f>
        <v>5.5149355675475187</v>
      </c>
      <c r="G9" s="117">
        <f>AVERAGE(G59:G70)</f>
        <v>944.36447573300302</v>
      </c>
      <c r="H9" s="11">
        <f>SUM(H59:H70)</f>
        <v>100163.00875850001</v>
      </c>
      <c r="I9" s="195">
        <f>(H9/H8-1)*100</f>
        <v>5.9282347210669162</v>
      </c>
      <c r="J9" s="11">
        <f>SUM(J59:J70)</f>
        <v>78025.276987899997</v>
      </c>
      <c r="K9" s="195">
        <f>(J9/J8-1)*100</f>
        <v>-1.5254976416166799</v>
      </c>
      <c r="L9" s="11">
        <f>SUM(L59:L70)</f>
        <v>22137.731770600003</v>
      </c>
      <c r="M9" s="195">
        <f>(L9/L8-1)*100</f>
        <v>44.46979043104249</v>
      </c>
      <c r="N9" s="11">
        <f>O69</f>
        <v>-4852.7168100313793</v>
      </c>
      <c r="O9" s="116" t="s">
        <v>35</v>
      </c>
      <c r="P9" s="118">
        <f>P70</f>
        <v>44421.083260899992</v>
      </c>
      <c r="Q9" s="118">
        <f>Q70</f>
        <v>246898.614028818</v>
      </c>
    </row>
    <row r="10" spans="1:31" ht="14.15" customHeight="1" thickBot="1">
      <c r="A10" s="119"/>
      <c r="B10" s="120"/>
      <c r="C10" s="121" t="s">
        <v>38</v>
      </c>
      <c r="D10" s="122" t="s">
        <v>37</v>
      </c>
      <c r="E10" s="121" t="s">
        <v>38</v>
      </c>
      <c r="F10" s="122" t="s">
        <v>37</v>
      </c>
      <c r="G10" s="123" t="s">
        <v>53</v>
      </c>
      <c r="H10" s="124" t="s">
        <v>39</v>
      </c>
      <c r="I10" s="122" t="s">
        <v>37</v>
      </c>
      <c r="J10" s="124" t="s">
        <v>39</v>
      </c>
      <c r="K10" s="122" t="s">
        <v>37</v>
      </c>
      <c r="L10" s="124" t="s">
        <v>39</v>
      </c>
      <c r="M10" s="122" t="s">
        <v>37</v>
      </c>
      <c r="N10" s="121" t="s">
        <v>39</v>
      </c>
      <c r="O10" s="122" t="s">
        <v>54</v>
      </c>
      <c r="P10" s="125" t="s">
        <v>55</v>
      </c>
      <c r="Q10" s="126" t="s">
        <v>55</v>
      </c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ht="14.25" customHeight="1">
      <c r="A11" s="84">
        <v>2020</v>
      </c>
      <c r="B11" s="85">
        <v>1</v>
      </c>
      <c r="C11" s="86">
        <v>-1.0602759018189301</v>
      </c>
      <c r="D11" s="94">
        <v>18.324859567084918</v>
      </c>
      <c r="E11" s="155">
        <v>-1.4316177462950885</v>
      </c>
      <c r="F11" s="93">
        <v>9.5812083220411903</v>
      </c>
      <c r="G11" s="88">
        <v>772.64772727272725</v>
      </c>
      <c r="H11" s="156">
        <v>6525.4015558605206</v>
      </c>
      <c r="I11" s="129">
        <v>-2.9351985801233105</v>
      </c>
      <c r="J11" s="156">
        <v>5444.7255010470963</v>
      </c>
      <c r="K11" s="94">
        <v>-3.6355117845042861</v>
      </c>
      <c r="L11" s="156">
        <v>1080.6760548134243</v>
      </c>
      <c r="M11" s="94">
        <v>0.75387673881172157</v>
      </c>
      <c r="N11" s="139"/>
      <c r="O11" s="7"/>
      <c r="P11" s="20">
        <v>37438.370977309998</v>
      </c>
      <c r="Q11" s="157">
        <v>203929.12844746601</v>
      </c>
      <c r="U11" s="178"/>
    </row>
    <row r="12" spans="1:31" ht="14.15" customHeight="1">
      <c r="A12" s="130"/>
      <c r="B12" s="149">
        <v>2</v>
      </c>
      <c r="C12" s="131">
        <v>-6.1752689401606276E-2</v>
      </c>
      <c r="D12" s="132">
        <v>20.169894437605752</v>
      </c>
      <c r="E12" s="133">
        <v>-0.95318386432499125</v>
      </c>
      <c r="F12" s="134">
        <v>9.4304350083373567</v>
      </c>
      <c r="G12" s="135">
        <v>796.37950000000001</v>
      </c>
      <c r="H12" s="2">
        <v>4982.9955977864502</v>
      </c>
      <c r="I12" s="134">
        <v>-8.6158457725190161</v>
      </c>
      <c r="J12" s="2">
        <v>4258.2946420935114</v>
      </c>
      <c r="K12" s="132">
        <v>-19.202621562539367</v>
      </c>
      <c r="L12" s="2">
        <v>724.70095569293881</v>
      </c>
      <c r="M12" s="132">
        <v>297.17727632842343</v>
      </c>
      <c r="N12" s="139">
        <v>-2424.3032624054399</v>
      </c>
      <c r="O12" s="7">
        <f>N12</f>
        <v>-2424.3032624054399</v>
      </c>
      <c r="P12" s="14">
        <v>36153.840120579996</v>
      </c>
      <c r="Q12" s="10">
        <v>202186.60246825501</v>
      </c>
      <c r="U12" s="178"/>
    </row>
    <row r="13" spans="1:31" ht="14.25" customHeight="1">
      <c r="A13" s="130"/>
      <c r="B13" s="149">
        <v>3</v>
      </c>
      <c r="C13" s="142">
        <v>4.652986207323262</v>
      </c>
      <c r="D13" s="143">
        <v>24.706319300783353</v>
      </c>
      <c r="E13" s="144">
        <v>1.7354006366816499</v>
      </c>
      <c r="F13" s="145">
        <v>10.429572240653883</v>
      </c>
      <c r="G13" s="146">
        <v>839.37545454545443</v>
      </c>
      <c r="H13" s="1">
        <v>5701.6928590233329</v>
      </c>
      <c r="I13" s="134">
        <v>-6.2789836625659845</v>
      </c>
      <c r="J13" s="2">
        <v>4395.2736346117345</v>
      </c>
      <c r="K13" s="132">
        <v>-20.354215051947556</v>
      </c>
      <c r="L13" s="1">
        <v>1306.4192244115984</v>
      </c>
      <c r="M13" s="132">
        <v>131.15910435110322</v>
      </c>
      <c r="N13" s="147"/>
      <c r="O13" s="15"/>
      <c r="P13" s="5">
        <v>37952.469655590001</v>
      </c>
      <c r="Q13" s="6">
        <v>195437.44877176901</v>
      </c>
      <c r="U13" s="178"/>
    </row>
    <row r="14" spans="1:31" ht="14.25" customHeight="1">
      <c r="A14" s="130"/>
      <c r="B14" s="149">
        <v>4</v>
      </c>
      <c r="C14" s="142">
        <v>8.1131889437549898</v>
      </c>
      <c r="D14" s="143">
        <v>31.984121064222194</v>
      </c>
      <c r="E14" s="144">
        <v>2.1155174526467091</v>
      </c>
      <c r="F14" s="145">
        <v>10.99322129553304</v>
      </c>
      <c r="G14" s="146">
        <v>853.37904761904758</v>
      </c>
      <c r="H14" s="1">
        <v>5821.1984788121445</v>
      </c>
      <c r="I14" s="134">
        <v>2.1706953414261987</v>
      </c>
      <c r="J14" s="2">
        <v>4184.2634330498086</v>
      </c>
      <c r="K14" s="132">
        <v>-21.684121874076602</v>
      </c>
      <c r="L14" s="1">
        <v>1636.9350457623359</v>
      </c>
      <c r="M14" s="132">
        <v>361.47351182451047</v>
      </c>
      <c r="N14" s="3"/>
      <c r="O14" s="4"/>
      <c r="P14" s="5">
        <v>36884.833267679998</v>
      </c>
      <c r="Q14" s="6">
        <v>200470.03866477599</v>
      </c>
      <c r="U14" s="178"/>
    </row>
    <row r="15" spans="1:31" ht="14.25" customHeight="1">
      <c r="A15" s="130"/>
      <c r="B15" s="149">
        <v>5</v>
      </c>
      <c r="C15" s="142">
        <v>3.6141574793181919</v>
      </c>
      <c r="D15" s="143">
        <v>34.653030329363332</v>
      </c>
      <c r="E15" s="144">
        <v>-0.57005967136412039</v>
      </c>
      <c r="F15" s="145">
        <v>9.3385955859662815</v>
      </c>
      <c r="G15" s="146">
        <v>821.80526315789473</v>
      </c>
      <c r="H15" s="1">
        <v>5786.1340368223891</v>
      </c>
      <c r="I15" s="134">
        <v>-5.5560565630397241</v>
      </c>
      <c r="J15" s="2">
        <v>3777.4502096996507</v>
      </c>
      <c r="K15" s="132">
        <v>-37.030706991225003</v>
      </c>
      <c r="L15" s="1">
        <v>2008.6838271227384</v>
      </c>
      <c r="M15" s="132">
        <v>1473.5781313778841</v>
      </c>
      <c r="N15" s="139">
        <v>443.33828787359602</v>
      </c>
      <c r="O15" s="7">
        <f>O12+N15</f>
        <v>-1980.9649745318438</v>
      </c>
      <c r="P15" s="5">
        <v>36756.019040170002</v>
      </c>
      <c r="Q15" s="6">
        <v>205561.174694627</v>
      </c>
      <c r="U15" s="178"/>
    </row>
    <row r="16" spans="1:31" ht="14.25" customHeight="1">
      <c r="A16" s="130"/>
      <c r="B16" s="149">
        <v>6</v>
      </c>
      <c r="C16" s="142">
        <v>4.573920970844414</v>
      </c>
      <c r="D16" s="143">
        <v>39.774178489519294</v>
      </c>
      <c r="E16" s="144">
        <v>-2.3385923925101082E-2</v>
      </c>
      <c r="F16" s="145">
        <v>9.129731583672541</v>
      </c>
      <c r="G16" s="146">
        <v>793.71809523809532</v>
      </c>
      <c r="H16" s="1">
        <v>6035.4088039605103</v>
      </c>
      <c r="I16" s="134">
        <v>16.11199546747082</v>
      </c>
      <c r="J16" s="2">
        <v>3921.9623370090562</v>
      </c>
      <c r="K16" s="132">
        <v>-21.384396635104451</v>
      </c>
      <c r="L16" s="1">
        <v>2113.4464669514541</v>
      </c>
      <c r="M16" s="132">
        <v>910.55823580552192</v>
      </c>
      <c r="N16" s="8"/>
      <c r="O16" s="9"/>
      <c r="P16" s="5">
        <v>36390.170023040002</v>
      </c>
      <c r="Q16" s="6">
        <v>206009.21458394401</v>
      </c>
      <c r="U16" s="178"/>
    </row>
    <row r="17" spans="1:21" ht="14.25" customHeight="1">
      <c r="A17" s="130"/>
      <c r="B17" s="149">
        <v>7</v>
      </c>
      <c r="C17" s="142">
        <v>1.8572013189785075</v>
      </c>
      <c r="D17" s="143">
        <v>41.909376793179455</v>
      </c>
      <c r="E17" s="144">
        <v>-1.8422642487327723</v>
      </c>
      <c r="F17" s="145">
        <v>6.9092622679313154</v>
      </c>
      <c r="G17" s="146">
        <v>784.72909090909093</v>
      </c>
      <c r="H17" s="1">
        <v>6147.1692581624739</v>
      </c>
      <c r="I17" s="134">
        <v>9.5458705432567292</v>
      </c>
      <c r="J17" s="2">
        <v>4729.0319740724772</v>
      </c>
      <c r="K17" s="132">
        <v>-18.760748585539744</v>
      </c>
      <c r="L17" s="1">
        <v>1418.1372840899967</v>
      </c>
      <c r="M17" s="132">
        <v>776.54500039836068</v>
      </c>
      <c r="N17" s="3"/>
      <c r="O17" s="4"/>
      <c r="P17" s="5">
        <v>36851.418566239998</v>
      </c>
      <c r="Q17" s="6">
        <v>214096.62542868001</v>
      </c>
      <c r="U17" s="178"/>
    </row>
    <row r="18" spans="1:21" ht="14.25" customHeight="1">
      <c r="A18" s="130"/>
      <c r="B18" s="149">
        <v>8</v>
      </c>
      <c r="C18" s="142">
        <v>11.291102356702076</v>
      </c>
      <c r="D18" s="143">
        <v>57.605814689425983</v>
      </c>
      <c r="E18" s="144">
        <v>0.90706440138601518</v>
      </c>
      <c r="F18" s="145">
        <v>6.4774360613448323</v>
      </c>
      <c r="G18" s="146">
        <v>784.66190476190468</v>
      </c>
      <c r="H18" s="1">
        <v>5720.5002982191963</v>
      </c>
      <c r="I18" s="134">
        <v>-3.0145837466271308</v>
      </c>
      <c r="J18" s="2">
        <v>4526.1524163911017</v>
      </c>
      <c r="K18" s="132">
        <v>-21.41926652729822</v>
      </c>
      <c r="L18" s="1">
        <v>1194.3478818280946</v>
      </c>
      <c r="M18" s="132">
        <v>762.75440016103562</v>
      </c>
      <c r="N18" s="139">
        <v>-2005.4886183548699</v>
      </c>
      <c r="O18" s="7">
        <f>O15+N18</f>
        <v>-3986.4535928867135</v>
      </c>
      <c r="P18" s="5">
        <v>37782.958444149997</v>
      </c>
      <c r="Q18" s="6">
        <v>210310.397347925</v>
      </c>
      <c r="U18" s="178"/>
    </row>
    <row r="19" spans="1:21" ht="14.25" customHeight="1">
      <c r="A19" s="130"/>
      <c r="B19" s="149">
        <v>9</v>
      </c>
      <c r="C19" s="142">
        <v>6.1594873131177286</v>
      </c>
      <c r="D19" s="143">
        <v>61.496608063995062</v>
      </c>
      <c r="E19" s="144">
        <v>7.8015107553985885E-2</v>
      </c>
      <c r="F19" s="145">
        <v>5.0942673798723304</v>
      </c>
      <c r="G19" s="146">
        <v>773.40238095238101</v>
      </c>
      <c r="H19" s="1">
        <v>5930.2985424440485</v>
      </c>
      <c r="I19" s="134">
        <v>14.326919342114319</v>
      </c>
      <c r="J19" s="2">
        <v>4625.7846865120227</v>
      </c>
      <c r="K19" s="132">
        <v>-11.808662883970722</v>
      </c>
      <c r="L19" s="1">
        <v>1304.5138559320258</v>
      </c>
      <c r="M19" s="132">
        <v>2348.0772339452615</v>
      </c>
      <c r="N19" s="148"/>
      <c r="O19" s="9"/>
      <c r="P19" s="5">
        <v>37821.70622131</v>
      </c>
      <c r="Q19" s="6">
        <v>207842.787938091</v>
      </c>
      <c r="U19" s="178"/>
    </row>
    <row r="20" spans="1:21" ht="14.25" customHeight="1">
      <c r="A20" s="130"/>
      <c r="B20" s="149">
        <v>10</v>
      </c>
      <c r="C20" s="142">
        <v>0.33494374931217763</v>
      </c>
      <c r="D20" s="143">
        <v>59.313140376583107</v>
      </c>
      <c r="E20" s="144">
        <v>-0.92448673574727636</v>
      </c>
      <c r="F20" s="145">
        <v>3.6277657756295989</v>
      </c>
      <c r="G20" s="146">
        <v>788.26714285714274</v>
      </c>
      <c r="H20" s="1">
        <v>6570.8245576115214</v>
      </c>
      <c r="I20" s="134">
        <v>27.694042557786979</v>
      </c>
      <c r="J20" s="2">
        <v>4832.9797336057445</v>
      </c>
      <c r="K20" s="132">
        <v>-12.772395943866266</v>
      </c>
      <c r="L20" s="1">
        <v>1737.8448240057769</v>
      </c>
      <c r="M20" s="132">
        <v>540.0749657412606</v>
      </c>
      <c r="N20" s="3"/>
      <c r="O20" s="4"/>
      <c r="P20" s="5">
        <v>38259.947758629998</v>
      </c>
      <c r="Q20" s="6">
        <v>206839.02391094799</v>
      </c>
      <c r="U20" s="178"/>
    </row>
    <row r="21" spans="1:21" ht="14.25" customHeight="1">
      <c r="A21" s="130"/>
      <c r="B21" s="149">
        <v>11</v>
      </c>
      <c r="C21" s="142">
        <v>-1.4865657883994743</v>
      </c>
      <c r="D21" s="143">
        <v>50.194266006214683</v>
      </c>
      <c r="E21" s="144">
        <v>-0.89782333354282429</v>
      </c>
      <c r="F21" s="145">
        <v>9.8061809516103438E-3</v>
      </c>
      <c r="G21" s="146">
        <v>762.88476190476194</v>
      </c>
      <c r="H21" s="1">
        <v>6903.4157546363676</v>
      </c>
      <c r="I21" s="134">
        <v>32.242729597192699</v>
      </c>
      <c r="J21" s="2">
        <v>4682.8290261824195</v>
      </c>
      <c r="K21" s="132">
        <v>-11.403319061078554</v>
      </c>
      <c r="L21" s="1">
        <v>2220.5867284539481</v>
      </c>
      <c r="M21" s="132">
        <v>3500.7489830045552</v>
      </c>
      <c r="N21" s="158">
        <v>-965.87279882034204</v>
      </c>
      <c r="O21" s="7">
        <f>O18+N21</f>
        <v>-4952.3263917070553</v>
      </c>
      <c r="P21" s="5">
        <v>37708.889282949996</v>
      </c>
      <c r="Q21" s="6">
        <v>207794.461252832</v>
      </c>
      <c r="U21" s="178"/>
    </row>
    <row r="22" spans="1:21" ht="14.25" customHeight="1" thickBot="1">
      <c r="A22" s="136"/>
      <c r="B22" s="150">
        <v>12</v>
      </c>
      <c r="C22" s="181">
        <v>6.7463172170574293</v>
      </c>
      <c r="D22" s="151">
        <v>53.917069270931982</v>
      </c>
      <c r="E22" s="182">
        <v>2.2707547160373265</v>
      </c>
      <c r="F22" s="183">
        <v>0.35600526568020374</v>
      </c>
      <c r="G22" s="152">
        <v>734.73299999999995</v>
      </c>
      <c r="H22" s="16">
        <v>7899.3232895707879</v>
      </c>
      <c r="I22" s="138">
        <v>22.504480544987949</v>
      </c>
      <c r="J22" s="13">
        <v>5728.7773619386826</v>
      </c>
      <c r="K22" s="137">
        <v>6.9920800005066619</v>
      </c>
      <c r="L22" s="16">
        <v>2170.5459276321053</v>
      </c>
      <c r="M22" s="151">
        <v>98.441301315962079</v>
      </c>
      <c r="N22" s="153"/>
      <c r="O22" s="17"/>
      <c r="P22" s="18">
        <v>39199.982718589999</v>
      </c>
      <c r="Q22" s="19">
        <v>208485.44437897799</v>
      </c>
      <c r="S22" s="154"/>
      <c r="U22" s="178"/>
    </row>
    <row r="23" spans="1:21" ht="14.25" customHeight="1">
      <c r="A23" s="84">
        <v>2021</v>
      </c>
      <c r="B23" s="85">
        <v>1</v>
      </c>
      <c r="C23" s="86">
        <v>5.18498290999998</v>
      </c>
      <c r="D23" s="94">
        <v>63.632600033881644</v>
      </c>
      <c r="E23" s="155">
        <v>1.7693554196333894</v>
      </c>
      <c r="F23" s="93">
        <v>3.6150308533010822</v>
      </c>
      <c r="G23" s="88">
        <v>723.55599999999993</v>
      </c>
      <c r="H23" s="156">
        <v>7102.2696851196652</v>
      </c>
      <c r="I23" s="129">
        <v>8.8403468249560024</v>
      </c>
      <c r="J23" s="156">
        <v>5349.0252097839702</v>
      </c>
      <c r="K23" s="94">
        <v>-1.7576697162184129</v>
      </c>
      <c r="L23" s="156">
        <v>1753.2444753356949</v>
      </c>
      <c r="M23" s="94">
        <v>62.235895532855835</v>
      </c>
      <c r="N23" s="139"/>
      <c r="O23" s="7"/>
      <c r="P23" s="20">
        <v>38998.895926550002</v>
      </c>
      <c r="Q23" s="157">
        <v>209823.91590620999</v>
      </c>
      <c r="U23" s="179"/>
    </row>
    <row r="24" spans="1:21" ht="14.15" customHeight="1">
      <c r="A24" s="130"/>
      <c r="B24" s="149">
        <v>2</v>
      </c>
      <c r="C24" s="131">
        <v>-1.3648721027846422</v>
      </c>
      <c r="D24" s="132">
        <v>61.49895427257681</v>
      </c>
      <c r="E24" s="133">
        <v>-0.87746483246785578</v>
      </c>
      <c r="F24" s="134">
        <v>3.6942421811171133</v>
      </c>
      <c r="G24" s="135">
        <v>722.62649999999996</v>
      </c>
      <c r="H24" s="2">
        <v>7271.9236109090325</v>
      </c>
      <c r="I24" s="134">
        <v>45.934778953835952</v>
      </c>
      <c r="J24" s="2">
        <v>5744.8050445097697</v>
      </c>
      <c r="K24" s="132">
        <v>34.908584946706341</v>
      </c>
      <c r="L24" s="2">
        <v>1527.1185663992628</v>
      </c>
      <c r="M24" s="132">
        <v>110.72396198775185</v>
      </c>
      <c r="N24" s="139">
        <v>-3146.3044512880201</v>
      </c>
      <c r="O24" s="7">
        <f>N24</f>
        <v>-3146.3044512880201</v>
      </c>
      <c r="P24" s="14">
        <v>39561.761184399998</v>
      </c>
      <c r="Q24" s="10">
        <v>209050.42867671599</v>
      </c>
      <c r="U24" s="179"/>
    </row>
    <row r="25" spans="1:21" ht="14.25" customHeight="1">
      <c r="A25" s="130"/>
      <c r="B25" s="149">
        <v>3</v>
      </c>
      <c r="C25" s="142">
        <v>1.2129781163771058</v>
      </c>
      <c r="D25" s="143">
        <v>56.190384211552292</v>
      </c>
      <c r="E25" s="144">
        <v>0.14678744666694055</v>
      </c>
      <c r="F25" s="145">
        <v>2.0750413933226186</v>
      </c>
      <c r="G25" s="146">
        <v>726.36608695652171</v>
      </c>
      <c r="H25" s="1">
        <v>7765.3230788153896</v>
      </c>
      <c r="I25" s="134">
        <v>36.193289796840176</v>
      </c>
      <c r="J25" s="2">
        <v>6884.7509996119998</v>
      </c>
      <c r="K25" s="132">
        <v>56.639872097978675</v>
      </c>
      <c r="L25" s="1">
        <v>880.57207920338988</v>
      </c>
      <c r="M25" s="132">
        <v>-32.596515517444793</v>
      </c>
      <c r="N25" s="147"/>
      <c r="O25" s="15"/>
      <c r="P25" s="5">
        <v>40220.14015159</v>
      </c>
      <c r="Q25" s="6">
        <v>208631.656165466</v>
      </c>
      <c r="U25" s="179"/>
    </row>
    <row r="26" spans="1:21" ht="14.25" customHeight="1">
      <c r="A26" s="130"/>
      <c r="B26" s="149">
        <v>4</v>
      </c>
      <c r="C26" s="142">
        <v>0.24992140798265616</v>
      </c>
      <c r="D26" s="143">
        <v>44.830375413648383</v>
      </c>
      <c r="E26" s="144">
        <v>0.42105141571817661</v>
      </c>
      <c r="F26" s="145">
        <v>0.38124700071950901</v>
      </c>
      <c r="G26" s="146">
        <v>707.84523809523796</v>
      </c>
      <c r="H26" s="1">
        <v>8318.4944366128293</v>
      </c>
      <c r="I26" s="134">
        <v>42.900031099957879</v>
      </c>
      <c r="J26" s="2">
        <v>5998.6848443930103</v>
      </c>
      <c r="K26" s="132">
        <v>43.362982287678605</v>
      </c>
      <c r="L26" s="1">
        <v>2319.809592219819</v>
      </c>
      <c r="M26" s="132">
        <v>41.716655051481418</v>
      </c>
      <c r="N26" s="3"/>
      <c r="O26" s="4"/>
      <c r="P26" s="5">
        <v>42593.739617779996</v>
      </c>
      <c r="Q26" s="6">
        <v>212426.34116058599</v>
      </c>
      <c r="U26" s="179"/>
    </row>
    <row r="27" spans="1:21" ht="14.25" customHeight="1">
      <c r="A27" s="130"/>
      <c r="B27" s="149">
        <v>5</v>
      </c>
      <c r="C27" s="142">
        <v>11.906039088105679</v>
      </c>
      <c r="D27" s="143">
        <v>56.420647973900849</v>
      </c>
      <c r="E27" s="144">
        <v>4.3548586781744003</v>
      </c>
      <c r="F27" s="145">
        <v>5.3532850374457874</v>
      </c>
      <c r="G27" s="146">
        <v>712.25949999999989</v>
      </c>
      <c r="H27" s="1">
        <v>7753.4645135267638</v>
      </c>
      <c r="I27" s="134">
        <v>34.000776065408722</v>
      </c>
      <c r="J27" s="2">
        <v>6713.9858702021102</v>
      </c>
      <c r="K27" s="132">
        <v>77.738566956146499</v>
      </c>
      <c r="L27" s="1">
        <v>1039.4786433246536</v>
      </c>
      <c r="M27" s="132">
        <v>-48.250758566936106</v>
      </c>
      <c r="N27" s="139">
        <v>-4213.9385397341603</v>
      </c>
      <c r="O27" s="7">
        <f>O24+N27</f>
        <v>-7360.2429910221799</v>
      </c>
      <c r="P27" s="5">
        <v>47847.333775899999</v>
      </c>
      <c r="Q27" s="6">
        <v>213542.99885418499</v>
      </c>
      <c r="U27" s="179"/>
    </row>
    <row r="28" spans="1:21" ht="14.25" customHeight="1">
      <c r="A28" s="130"/>
      <c r="B28" s="149">
        <v>6</v>
      </c>
      <c r="C28" s="142">
        <v>2.9024389013393215</v>
      </c>
      <c r="D28" s="143">
        <v>53.920461445926662</v>
      </c>
      <c r="E28" s="144">
        <v>0.21852281480383429</v>
      </c>
      <c r="F28" s="145">
        <v>5.6082034555166915</v>
      </c>
      <c r="G28" s="146">
        <v>726.54450000000008</v>
      </c>
      <c r="H28" s="1">
        <v>7566.7967868013375</v>
      </c>
      <c r="I28" s="134">
        <v>25.373392798776308</v>
      </c>
      <c r="J28" s="2">
        <v>6410.7827922715696</v>
      </c>
      <c r="K28" s="132">
        <v>63.458550628523454</v>
      </c>
      <c r="L28" s="1">
        <v>1156.0139945297678</v>
      </c>
      <c r="M28" s="132">
        <v>-45.301950505646687</v>
      </c>
      <c r="N28" s="8"/>
      <c r="O28" s="9"/>
      <c r="P28" s="5">
        <v>44954.35435229</v>
      </c>
      <c r="Q28" s="6">
        <v>212887.05017114</v>
      </c>
      <c r="U28" s="179"/>
    </row>
    <row r="29" spans="1:21" ht="14.25" customHeight="1">
      <c r="A29" s="130"/>
      <c r="B29" s="149">
        <v>7</v>
      </c>
      <c r="C29" s="142">
        <v>1.3392256259439517</v>
      </c>
      <c r="D29" s="143">
        <v>53.137727808469101</v>
      </c>
      <c r="E29" s="144">
        <v>1.207451297130957</v>
      </c>
      <c r="F29" s="145">
        <v>8.8894015942468929</v>
      </c>
      <c r="G29" s="146">
        <v>750.44</v>
      </c>
      <c r="H29" s="1">
        <v>7802.4326105090695</v>
      </c>
      <c r="I29" s="134">
        <v>26.927245417045675</v>
      </c>
      <c r="J29" s="2">
        <v>7496.9430333381597</v>
      </c>
      <c r="K29" s="132">
        <v>58.530182803607779</v>
      </c>
      <c r="L29" s="1">
        <v>305.4895771709098</v>
      </c>
      <c r="M29" s="132">
        <v>-78.458391821569023</v>
      </c>
      <c r="N29" s="3"/>
      <c r="O29" s="4"/>
      <c r="P29" s="5">
        <v>48767.023807309997</v>
      </c>
      <c r="Q29" s="6">
        <v>223948.84560483901</v>
      </c>
      <c r="U29" s="179"/>
    </row>
    <row r="30" spans="1:21" ht="14.25" customHeight="1">
      <c r="A30" s="130"/>
      <c r="B30" s="149">
        <v>8</v>
      </c>
      <c r="C30" s="142">
        <v>-2.7565862626022231E-2</v>
      </c>
      <c r="D30" s="143">
        <v>37.563121247646826</v>
      </c>
      <c r="E30" s="144">
        <v>0.66942231986781842</v>
      </c>
      <c r="F30" s="145">
        <v>8.6329606383669599</v>
      </c>
      <c r="G30" s="146">
        <v>779.82818181818186</v>
      </c>
      <c r="H30" s="1">
        <v>7738.3450392932045</v>
      </c>
      <c r="I30" s="134">
        <v>35.273920739103318</v>
      </c>
      <c r="J30" s="2">
        <v>7856.5114957442001</v>
      </c>
      <c r="K30" s="132">
        <v>73.580356403652416</v>
      </c>
      <c r="L30" s="1">
        <v>-118.16645645099561</v>
      </c>
      <c r="M30" s="132">
        <v>-109.89380550247449</v>
      </c>
      <c r="N30" s="139">
        <v>-7726.5369453313397</v>
      </c>
      <c r="O30" s="7">
        <f>O27+N30</f>
        <v>-15086.77993635352</v>
      </c>
      <c r="P30" s="5">
        <v>52022.777626859999</v>
      </c>
      <c r="Q30" s="6">
        <v>227955.84914917001</v>
      </c>
      <c r="U30" s="179"/>
    </row>
    <row r="31" spans="1:21" ht="14.25" customHeight="1">
      <c r="A31" s="130"/>
      <c r="B31" s="149">
        <v>9</v>
      </c>
      <c r="C31" s="142">
        <v>-0.64186413279575527</v>
      </c>
      <c r="D31" s="143">
        <v>28.74982384689304</v>
      </c>
      <c r="E31" s="144">
        <v>0.19949741540012944</v>
      </c>
      <c r="F31" s="145">
        <v>8.7648275898879682</v>
      </c>
      <c r="G31" s="146">
        <v>783.62619047619035</v>
      </c>
      <c r="H31" s="1">
        <v>7450.3691849991083</v>
      </c>
      <c r="I31" s="134">
        <v>25.632278572076661</v>
      </c>
      <c r="J31" s="2">
        <v>7337.6357064824397</v>
      </c>
      <c r="K31" s="132">
        <v>58.624670272217806</v>
      </c>
      <c r="L31" s="1">
        <v>112.73347851666858</v>
      </c>
      <c r="M31" s="132">
        <v>-91.358199991204785</v>
      </c>
      <c r="N31" s="148"/>
      <c r="O31" s="9"/>
      <c r="P31" s="5">
        <v>53309.040781340002</v>
      </c>
      <c r="Q31" s="6">
        <v>231754.980029989</v>
      </c>
      <c r="U31" s="179"/>
    </row>
    <row r="32" spans="1:21" ht="14.25" customHeight="1">
      <c r="A32" s="130"/>
      <c r="B32" s="149">
        <v>10</v>
      </c>
      <c r="C32" s="142">
        <v>0.28312269817738489</v>
      </c>
      <c r="D32" s="143">
        <v>28.683327061666986</v>
      </c>
      <c r="E32" s="144">
        <v>1.0383732419904534</v>
      </c>
      <c r="F32" s="145">
        <v>10.919649907006024</v>
      </c>
      <c r="G32" s="146">
        <v>813.95050000000003</v>
      </c>
      <c r="H32" s="1">
        <v>7786.132919034977</v>
      </c>
      <c r="I32" s="134">
        <v>18.495522909916453</v>
      </c>
      <c r="J32" s="2">
        <v>8250.4027632563702</v>
      </c>
      <c r="K32" s="132">
        <v>70.710477138727555</v>
      </c>
      <c r="L32" s="1">
        <v>-464.26984422139321</v>
      </c>
      <c r="M32" s="132">
        <v>-126.71526466622258</v>
      </c>
      <c r="N32" s="3"/>
      <c r="O32" s="4"/>
      <c r="P32" s="5">
        <v>55031.308212999997</v>
      </c>
      <c r="Q32" s="6">
        <v>235525.12255150499</v>
      </c>
      <c r="U32" s="179"/>
    </row>
    <row r="33" spans="1:21" ht="14.25" customHeight="1">
      <c r="A33" s="130"/>
      <c r="B33" s="149">
        <v>11</v>
      </c>
      <c r="C33" s="142">
        <v>-1.644251569566102</v>
      </c>
      <c r="D33" s="143">
        <v>28.477349764121417</v>
      </c>
      <c r="E33" s="144">
        <v>-0.6147359625601867</v>
      </c>
      <c r="F33" s="145">
        <v>11.236494129188635</v>
      </c>
      <c r="G33" s="146">
        <v>812.62476190476184</v>
      </c>
      <c r="H33" s="1">
        <v>8606.2761831161788</v>
      </c>
      <c r="I33" s="134">
        <v>24.666925606156088</v>
      </c>
      <c r="J33" s="2">
        <v>7662.89697191287</v>
      </c>
      <c r="K33" s="132">
        <v>63.638196677017909</v>
      </c>
      <c r="L33" s="1">
        <v>943.37921120330884</v>
      </c>
      <c r="M33" s="132">
        <v>-57.516668945413215</v>
      </c>
      <c r="N33" s="139">
        <v>-7875.48800919309</v>
      </c>
      <c r="O33" s="7">
        <f>O30+N33</f>
        <v>-22962.26794554661</v>
      </c>
      <c r="P33" s="5">
        <v>53313.683581639998</v>
      </c>
      <c r="Q33" s="6">
        <v>235564.746658082</v>
      </c>
      <c r="U33" s="179"/>
    </row>
    <row r="34" spans="1:21" ht="16.75" customHeight="1" thickBot="1">
      <c r="A34" s="136"/>
      <c r="B34" s="150">
        <v>12</v>
      </c>
      <c r="C34" s="181">
        <v>1.5016173979034209</v>
      </c>
      <c r="D34" s="151">
        <v>22.164952759331836</v>
      </c>
      <c r="E34" s="182">
        <v>0.51379911180624571</v>
      </c>
      <c r="F34" s="183">
        <v>9.3255120278250114</v>
      </c>
      <c r="G34" s="152">
        <v>849.1219047619046</v>
      </c>
      <c r="H34" s="16">
        <v>9442.3232635257991</v>
      </c>
      <c r="I34" s="138">
        <v>19.533318455166683</v>
      </c>
      <c r="J34" s="13">
        <v>8592.4187044783703</v>
      </c>
      <c r="K34" s="137">
        <v>49.986954660961011</v>
      </c>
      <c r="L34" s="16">
        <v>849.90455904742885</v>
      </c>
      <c r="M34" s="151">
        <v>-60.843742202008698</v>
      </c>
      <c r="N34" s="153"/>
      <c r="O34" s="17"/>
      <c r="P34" s="18">
        <v>51329.829396380002</v>
      </c>
      <c r="Q34" s="19">
        <v>235404.930769545</v>
      </c>
      <c r="S34" s="154"/>
      <c r="U34" s="179"/>
    </row>
    <row r="35" spans="1:21" ht="14.25" customHeight="1">
      <c r="A35" s="84">
        <v>2022</v>
      </c>
      <c r="B35" s="85">
        <v>1</v>
      </c>
      <c r="C35" s="86">
        <v>-3.7436841208836946</v>
      </c>
      <c r="D35" s="94">
        <v>11.79493456990064</v>
      </c>
      <c r="E35" s="155">
        <v>-1.5826716015495457</v>
      </c>
      <c r="F35" s="93">
        <v>5.7246041817364812</v>
      </c>
      <c r="G35" s="88">
        <v>819.25238095238115</v>
      </c>
      <c r="H35" s="156">
        <v>8515.0047280047693</v>
      </c>
      <c r="I35" s="129">
        <v>19.891317923972942</v>
      </c>
      <c r="J35" s="156">
        <v>7551.9843132497999</v>
      </c>
      <c r="K35" s="94">
        <v>41.184309609092317</v>
      </c>
      <c r="L35" s="156">
        <v>963.02041475496935</v>
      </c>
      <c r="M35" s="94">
        <v>-45.07209757095746</v>
      </c>
      <c r="N35" s="139"/>
      <c r="O35" s="7"/>
      <c r="P35" s="20">
        <v>50783.209810690001</v>
      </c>
      <c r="Q35" s="157">
        <v>240874.22815199901</v>
      </c>
      <c r="S35" s="154"/>
      <c r="U35" s="180"/>
    </row>
    <row r="36" spans="1:21" ht="14.15" customHeight="1">
      <c r="A36" s="130"/>
      <c r="B36" s="149">
        <v>2</v>
      </c>
      <c r="C36" s="131">
        <v>-4.2396494948281234</v>
      </c>
      <c r="D36" s="132">
        <v>8.5366070622662669</v>
      </c>
      <c r="E36" s="133">
        <v>-1.4788931260353633</v>
      </c>
      <c r="F36" s="134">
        <v>5.0831176804716494</v>
      </c>
      <c r="G36" s="135">
        <v>806.79499999999985</v>
      </c>
      <c r="H36" s="2">
        <v>7202.1237836606097</v>
      </c>
      <c r="I36" s="134">
        <v>-0.95985369185825897</v>
      </c>
      <c r="J36" s="2">
        <v>7448.4078418325498</v>
      </c>
      <c r="K36" s="132">
        <v>29.654666853331936</v>
      </c>
      <c r="L36" s="2">
        <v>-246.28405817194016</v>
      </c>
      <c r="M36" s="132">
        <v>-116.12736977932528</v>
      </c>
      <c r="N36" s="139">
        <v>-5124.8712294030001</v>
      </c>
      <c r="O36" s="7">
        <f>N36</f>
        <v>-5124.8712294030001</v>
      </c>
      <c r="P36" s="14">
        <v>50231.711021640003</v>
      </c>
      <c r="Q36" s="10">
        <v>236993.917545923</v>
      </c>
      <c r="S36" s="154"/>
      <c r="U36" s="180"/>
    </row>
    <row r="37" spans="1:21" ht="14.25" customHeight="1">
      <c r="A37" s="130"/>
      <c r="B37" s="149">
        <v>3</v>
      </c>
      <c r="C37" s="142">
        <v>-3.012346896695417</v>
      </c>
      <c r="D37" s="143">
        <v>4.0055434655908995</v>
      </c>
      <c r="E37" s="144">
        <v>-0.11154039852985242</v>
      </c>
      <c r="F37" s="145">
        <v>4.8120566105255724</v>
      </c>
      <c r="G37" s="146">
        <v>798.39565217391294</v>
      </c>
      <c r="H37" s="1">
        <v>8591.7401372307195</v>
      </c>
      <c r="I37" s="134">
        <v>10.642404057467768</v>
      </c>
      <c r="J37" s="2">
        <v>8300.2950039365605</v>
      </c>
      <c r="K37" s="132">
        <v>20.560569356892302</v>
      </c>
      <c r="L37" s="1">
        <v>291.44513329415895</v>
      </c>
      <c r="M37" s="132">
        <v>-66.90275104363802</v>
      </c>
      <c r="N37" s="147"/>
      <c r="O37" s="15"/>
      <c r="P37" s="5">
        <v>48319.662834280003</v>
      </c>
      <c r="Q37" s="6">
        <v>240930.22922211501</v>
      </c>
      <c r="S37" s="154"/>
      <c r="U37" s="180"/>
    </row>
    <row r="38" spans="1:21" ht="14.25" customHeight="1">
      <c r="A38" s="130"/>
      <c r="B38" s="149">
        <v>4</v>
      </c>
      <c r="C38" s="142">
        <v>-1.4616231182108086</v>
      </c>
      <c r="D38" s="143">
        <v>2.2298800424958465</v>
      </c>
      <c r="E38" s="144">
        <v>0.86908900469513384</v>
      </c>
      <c r="F38" s="145">
        <v>5.2796850656897654</v>
      </c>
      <c r="G38" s="146">
        <v>818.38947368421043</v>
      </c>
      <c r="H38" s="1">
        <v>7807.1280835233902</v>
      </c>
      <c r="I38" s="134">
        <v>-6.1473426109263656</v>
      </c>
      <c r="J38" s="2">
        <v>7799.7797248008901</v>
      </c>
      <c r="K38" s="132">
        <v>30.024829227215854</v>
      </c>
      <c r="L38" s="1">
        <v>7.348358722500052</v>
      </c>
      <c r="M38" s="132">
        <v>-99.683234402205031</v>
      </c>
      <c r="N38" s="3"/>
      <c r="O38" s="4"/>
      <c r="P38" s="5">
        <v>48610.092567079999</v>
      </c>
      <c r="Q38" s="6">
        <v>232145.88289760999</v>
      </c>
      <c r="S38" s="154"/>
      <c r="U38" s="180"/>
    </row>
    <row r="39" spans="1:21" ht="14.25" customHeight="1">
      <c r="A39" s="130"/>
      <c r="B39" s="149">
        <v>5</v>
      </c>
      <c r="C39" s="142">
        <v>-3.9947626060949482</v>
      </c>
      <c r="D39" s="143">
        <v>-12.296029935408292</v>
      </c>
      <c r="E39" s="144">
        <v>0.71426182419778161</v>
      </c>
      <c r="F39" s="145">
        <v>1.6068240691565761</v>
      </c>
      <c r="G39" s="146">
        <v>848.6018181818182</v>
      </c>
      <c r="H39" s="1">
        <v>8682.5093873081496</v>
      </c>
      <c r="I39" s="134">
        <v>11.982319286566234</v>
      </c>
      <c r="J39" s="2">
        <v>8488.4084787644497</v>
      </c>
      <c r="K39" s="132">
        <v>26.428751011192176</v>
      </c>
      <c r="L39" s="1">
        <v>194.10090854369992</v>
      </c>
      <c r="M39" s="132">
        <v>-81.327090287984134</v>
      </c>
      <c r="N39" s="139">
        <v>-8748.5133539952403</v>
      </c>
      <c r="O39" s="7">
        <f>O36+N39</f>
        <v>-13873.384583398241</v>
      </c>
      <c r="P39" s="5">
        <v>46434.391220860001</v>
      </c>
      <c r="Q39" s="6">
        <v>235571.15128110501</v>
      </c>
      <c r="S39" s="154"/>
      <c r="U39" s="180"/>
    </row>
    <row r="40" spans="1:21" ht="14.25" customHeight="1">
      <c r="A40" s="130"/>
      <c r="B40" s="149">
        <v>6</v>
      </c>
      <c r="C40" s="142">
        <v>-2.3536889094306956</v>
      </c>
      <c r="D40" s="143">
        <v>-16.775838976799651</v>
      </c>
      <c r="E40" s="144">
        <v>1.3186773423213172</v>
      </c>
      <c r="F40" s="145">
        <v>2.722218752561778</v>
      </c>
      <c r="G40" s="146">
        <v>857.76949999999999</v>
      </c>
      <c r="H40" s="1">
        <v>8191.8993977576802</v>
      </c>
      <c r="I40" s="134">
        <v>8.2611259238083434</v>
      </c>
      <c r="J40" s="2">
        <v>8548.70160970096</v>
      </c>
      <c r="K40" s="132">
        <v>33.348795095767848</v>
      </c>
      <c r="L40" s="1">
        <v>-356.80221194327987</v>
      </c>
      <c r="M40" s="132">
        <v>-130.86486959774362</v>
      </c>
      <c r="N40" s="8"/>
      <c r="O40" s="9"/>
      <c r="P40" s="5">
        <v>45820.536122760001</v>
      </c>
      <c r="Q40" s="6">
        <v>230478.83527909199</v>
      </c>
      <c r="S40" s="154"/>
      <c r="U40" s="180"/>
    </row>
    <row r="41" spans="1:21" ht="14.25" customHeight="1">
      <c r="A41" s="130"/>
      <c r="B41" s="149">
        <v>7</v>
      </c>
      <c r="C41" s="142">
        <v>-3.5861838089376818</v>
      </c>
      <c r="D41" s="143">
        <v>-20.820798521160299</v>
      </c>
      <c r="E41" s="144">
        <v>0.7034191383223698</v>
      </c>
      <c r="F41" s="145">
        <v>2.2106427666844342</v>
      </c>
      <c r="G41" s="146">
        <v>951.48095238095243</v>
      </c>
      <c r="H41" s="1">
        <v>7995.7692247934801</v>
      </c>
      <c r="I41" s="134">
        <v>2.4779017511026735</v>
      </c>
      <c r="J41" s="2">
        <v>7938.2526452663496</v>
      </c>
      <c r="K41" s="132">
        <v>5.8865274814778434</v>
      </c>
      <c r="L41" s="1">
        <v>57.516579527130489</v>
      </c>
      <c r="M41" s="132">
        <v>-81.172326709217927</v>
      </c>
      <c r="N41" s="3"/>
      <c r="O41" s="4"/>
      <c r="P41" s="5">
        <v>44688.526322630001</v>
      </c>
      <c r="Q41" s="6">
        <v>232919.183880681</v>
      </c>
      <c r="S41" s="154"/>
      <c r="U41" s="180"/>
    </row>
    <row r="42" spans="1:21" ht="14.25" customHeight="1">
      <c r="A42" s="130"/>
      <c r="B42" s="149">
        <v>8</v>
      </c>
      <c r="C42" s="142">
        <v>-4.025115769012821</v>
      </c>
      <c r="D42" s="143">
        <v>-23.986899378768477</v>
      </c>
      <c r="E42" s="144">
        <v>0.46399421856435641</v>
      </c>
      <c r="F42" s="145">
        <v>2.0020696191218157</v>
      </c>
      <c r="G42" s="146">
        <v>905.2</v>
      </c>
      <c r="H42" s="1">
        <v>8053.0429820789604</v>
      </c>
      <c r="I42" s="134">
        <v>4.066734439829256</v>
      </c>
      <c r="J42" s="2">
        <v>9016.3651744447398</v>
      </c>
      <c r="K42" s="132">
        <v>14.762960371518851</v>
      </c>
      <c r="L42" s="1">
        <v>-963.3221923657793</v>
      </c>
      <c r="M42" s="132">
        <v>-715.22474422788093</v>
      </c>
      <c r="N42" s="139">
        <v>-7915.1677290591797</v>
      </c>
      <c r="O42" s="7">
        <f>O39+N42</f>
        <v>-21788.552312457421</v>
      </c>
      <c r="P42" s="5">
        <v>41453.515081630001</v>
      </c>
      <c r="Q42" s="6">
        <v>231936.40360991401</v>
      </c>
      <c r="S42" s="154"/>
      <c r="U42" s="180"/>
    </row>
    <row r="43" spans="1:21" ht="14.25" customHeight="1">
      <c r="A43" s="130"/>
      <c r="B43" s="149">
        <v>9</v>
      </c>
      <c r="C43" s="142">
        <v>-1.0002468857160829</v>
      </c>
      <c r="D43" s="143">
        <v>-24.261077069612615</v>
      </c>
      <c r="E43" s="144">
        <v>0.83531186707872518</v>
      </c>
      <c r="F43" s="145">
        <v>2.6493222664689009</v>
      </c>
      <c r="G43" s="146">
        <v>925.73000000000013</v>
      </c>
      <c r="H43" s="1">
        <v>7938.2280779364601</v>
      </c>
      <c r="I43" s="134">
        <v>6.5481170237795538</v>
      </c>
      <c r="J43" s="2">
        <v>7998.4060600969397</v>
      </c>
      <c r="K43" s="132">
        <v>9.0052215733569696</v>
      </c>
      <c r="L43" s="1">
        <v>-60.177982160479587</v>
      </c>
      <c r="M43" s="132">
        <v>-153.38075516899957</v>
      </c>
      <c r="N43" s="148"/>
      <c r="O43" s="9"/>
      <c r="P43" s="5">
        <v>37784.490727099997</v>
      </c>
      <c r="Q43" s="6">
        <v>223383.29625963201</v>
      </c>
      <c r="S43" s="154"/>
      <c r="U43" s="180"/>
    </row>
    <row r="44" spans="1:21" ht="14.25" customHeight="1">
      <c r="A44" s="130"/>
      <c r="B44" s="149">
        <v>10</v>
      </c>
      <c r="C44" s="142">
        <v>-2.8466128239184263</v>
      </c>
      <c r="D44" s="143">
        <v>-26.624812772318428</v>
      </c>
      <c r="E44" s="144">
        <v>-0.1258391882787091</v>
      </c>
      <c r="F44" s="145">
        <v>1.4665477115469727</v>
      </c>
      <c r="G44" s="146">
        <v>953.48947368421034</v>
      </c>
      <c r="H44" s="1">
        <v>8193.2168253514501</v>
      </c>
      <c r="I44" s="134">
        <v>5.2283195078941302</v>
      </c>
      <c r="J44" s="2">
        <v>7010.7388844040997</v>
      </c>
      <c r="K44" s="132">
        <v>-15.025495293068392</v>
      </c>
      <c r="L44" s="1">
        <v>1182.4779409473504</v>
      </c>
      <c r="M44" s="132">
        <v>354.69626245711322</v>
      </c>
      <c r="N44" s="3"/>
      <c r="O44" s="4"/>
      <c r="P44" s="5">
        <v>37851.950990580001</v>
      </c>
      <c r="Q44" s="6">
        <v>223966.25178040101</v>
      </c>
      <c r="S44" s="154"/>
      <c r="U44" s="180"/>
    </row>
    <row r="45" spans="1:21" ht="14.25" customHeight="1">
      <c r="A45" s="130"/>
      <c r="B45" s="149">
        <v>11</v>
      </c>
      <c r="C45" s="142">
        <v>-3.0958311007880379</v>
      </c>
      <c r="D45" s="143">
        <v>-27.707717651585483</v>
      </c>
      <c r="E45" s="144">
        <v>0.54450789613365025</v>
      </c>
      <c r="F45" s="145">
        <v>2.6500679591076715</v>
      </c>
      <c r="G45" s="146">
        <v>914.4904761904761</v>
      </c>
      <c r="H45" s="1">
        <v>8047.4457434040796</v>
      </c>
      <c r="I45" s="134">
        <v>-6.4932896391172612</v>
      </c>
      <c r="J45" s="2">
        <v>7607.2984892891</v>
      </c>
      <c r="K45" s="132">
        <v>-0.7255543540198639</v>
      </c>
      <c r="L45" s="1">
        <v>440.14725411497966</v>
      </c>
      <c r="M45" s="132">
        <v>-53.343549562263682</v>
      </c>
      <c r="N45" s="139">
        <v>-4867.9366568221403</v>
      </c>
      <c r="O45" s="7">
        <f>O42+N45</f>
        <v>-26656.488969279562</v>
      </c>
      <c r="P45" s="5">
        <v>38611.129849440003</v>
      </c>
      <c r="Q45" s="6">
        <v>229132.95971964399</v>
      </c>
      <c r="S45" s="154"/>
      <c r="U45" s="180"/>
    </row>
    <row r="46" spans="1:21" ht="14.25" customHeight="1" thickBot="1">
      <c r="A46" s="136"/>
      <c r="B46" s="150">
        <v>12</v>
      </c>
      <c r="C46" s="181">
        <v>1.6890997518728579</v>
      </c>
      <c r="D46" s="151">
        <v>-27.574187491022904</v>
      </c>
      <c r="E46" s="182">
        <v>1.6433352187612993</v>
      </c>
      <c r="F46" s="183">
        <v>3.8036106484276688</v>
      </c>
      <c r="G46" s="152">
        <v>872.55523809523788</v>
      </c>
      <c r="H46" s="16">
        <v>9338.5334807346899</v>
      </c>
      <c r="I46" s="138">
        <v>-1.0991975162726431</v>
      </c>
      <c r="J46" s="13">
        <v>7118.5624879266998</v>
      </c>
      <c r="K46" s="137">
        <v>-17.152984127548354</v>
      </c>
      <c r="L46" s="16">
        <v>2219.9709928079901</v>
      </c>
      <c r="M46" s="151">
        <v>161.20238668870405</v>
      </c>
      <c r="N46" s="153"/>
      <c r="O46" s="17"/>
      <c r="P46" s="18">
        <v>39154.122554430003</v>
      </c>
      <c r="Q46" s="19">
        <v>229839.838063715</v>
      </c>
      <c r="S46" s="154"/>
      <c r="U46" s="180"/>
    </row>
    <row r="47" spans="1:21" ht="14.25" customHeight="1">
      <c r="A47" s="84">
        <v>2023</v>
      </c>
      <c r="B47" s="85">
        <v>1</v>
      </c>
      <c r="C47" s="86">
        <v>-1.6463618607060249</v>
      </c>
      <c r="D47" s="94">
        <v>-25.996106433180465</v>
      </c>
      <c r="E47" s="155">
        <v>1.1381630158658673</v>
      </c>
      <c r="F47" s="93">
        <v>6.6733538314726504</v>
      </c>
      <c r="G47" s="88">
        <v>825.77954545454554</v>
      </c>
      <c r="H47" s="156">
        <v>8896.0977623130202</v>
      </c>
      <c r="I47" s="129">
        <v>4.4755469489627497</v>
      </c>
      <c r="J47" s="156">
        <v>6290.8908903718202</v>
      </c>
      <c r="K47" s="94">
        <v>-16.69883530697247</v>
      </c>
      <c r="L47" s="156">
        <v>2605.2068719412</v>
      </c>
      <c r="M47" s="94">
        <v>170.52457372921509</v>
      </c>
      <c r="N47" s="139"/>
      <c r="O47" s="7"/>
      <c r="P47" s="20">
        <v>39507.850969199993</v>
      </c>
      <c r="Q47" s="157">
        <v>232811.22880586199</v>
      </c>
      <c r="R47" s="154"/>
      <c r="S47" s="154"/>
      <c r="U47" s="180"/>
    </row>
    <row r="48" spans="1:21" ht="14.15" customHeight="1">
      <c r="A48" s="130"/>
      <c r="B48" s="149">
        <v>2</v>
      </c>
      <c r="C48" s="131">
        <v>-1.6905824029789795</v>
      </c>
      <c r="D48" s="132">
        <v>-24.026179540006677</v>
      </c>
      <c r="E48" s="133">
        <v>-0.28673308843591983</v>
      </c>
      <c r="F48" s="134">
        <v>7.9641605788762782</v>
      </c>
      <c r="G48" s="135">
        <v>801.18250000000012</v>
      </c>
      <c r="H48" s="2">
        <v>7778.8494572899035</v>
      </c>
      <c r="I48" s="134">
        <v>8.0077167645702829</v>
      </c>
      <c r="J48" s="2">
        <v>6337.98958261403</v>
      </c>
      <c r="K48" s="132">
        <v>-14.90812913039038</v>
      </c>
      <c r="L48" s="2">
        <v>1440.8598746758735</v>
      </c>
      <c r="M48" s="132">
        <v>685.03984600982778</v>
      </c>
      <c r="N48" s="139">
        <v>998.94029568093094</v>
      </c>
      <c r="O48" s="7">
        <f>N48</f>
        <v>998.94029568093094</v>
      </c>
      <c r="P48" s="14">
        <v>39084.437269449991</v>
      </c>
      <c r="Q48" s="10">
        <v>228988.34985891799</v>
      </c>
      <c r="R48" s="154"/>
      <c r="S48" s="154"/>
      <c r="U48" s="180"/>
    </row>
    <row r="49" spans="1:21" ht="14.25" customHeight="1">
      <c r="A49" s="130"/>
      <c r="B49" s="149">
        <v>3</v>
      </c>
      <c r="C49" s="142">
        <v>-0.47651210334620497</v>
      </c>
      <c r="D49" s="143">
        <v>-22.03977146494055</v>
      </c>
      <c r="E49" s="144">
        <v>0.85703477022145425</v>
      </c>
      <c r="F49" s="145">
        <v>9.0110423254663665</v>
      </c>
      <c r="G49" s="146">
        <v>807.66521739130428</v>
      </c>
      <c r="H49" s="1">
        <v>9209.1886039898236</v>
      </c>
      <c r="I49" s="134">
        <v>7.1865356365179656</v>
      </c>
      <c r="J49" s="2">
        <v>6876.1870812042898</v>
      </c>
      <c r="K49" s="132">
        <v>-17.1573169635159</v>
      </c>
      <c r="L49" s="1">
        <v>2333.0015227855338</v>
      </c>
      <c r="M49" s="132">
        <v>700.49424617799616</v>
      </c>
      <c r="N49" s="147"/>
      <c r="O49" s="15"/>
      <c r="P49" s="5">
        <v>39303.825250640002</v>
      </c>
      <c r="Q49" s="6">
        <v>230589.13196355401</v>
      </c>
      <c r="R49" s="154"/>
      <c r="S49" s="154"/>
      <c r="U49" s="180"/>
    </row>
    <row r="50" spans="1:21" ht="14.25" customHeight="1">
      <c r="A50" s="130"/>
      <c r="B50" s="149">
        <v>4</v>
      </c>
      <c r="C50" s="142">
        <v>5.3996908047770908E-2</v>
      </c>
      <c r="D50" s="143">
        <v>-20.840664199745984</v>
      </c>
      <c r="E50" s="144">
        <v>0.69919043295034733</v>
      </c>
      <c r="F50" s="145">
        <v>8.8274298771112036</v>
      </c>
      <c r="G50" s="146">
        <v>804.55263157894728</v>
      </c>
      <c r="H50" s="1">
        <v>7313.948706269025</v>
      </c>
      <c r="I50" s="134">
        <v>-6.3170396588625106</v>
      </c>
      <c r="J50" s="2">
        <v>6440.9768255334902</v>
      </c>
      <c r="K50" s="132">
        <v>-17.421041967977967</v>
      </c>
      <c r="L50" s="1">
        <v>872.9718807355348</v>
      </c>
      <c r="M50" s="132">
        <v>11779.821245832336</v>
      </c>
      <c r="N50" s="3"/>
      <c r="O50" s="4"/>
      <c r="P50" s="5">
        <v>39820.321825729989</v>
      </c>
      <c r="Q50" s="6">
        <v>231329.66003369799</v>
      </c>
      <c r="R50" s="154"/>
      <c r="S50" s="154"/>
      <c r="U50" s="180"/>
    </row>
    <row r="51" spans="1:21" ht="14.25" customHeight="1">
      <c r="A51" s="130"/>
      <c r="B51" s="149">
        <v>5</v>
      </c>
      <c r="C51" s="142">
        <v>-5.5105271852218252E-2</v>
      </c>
      <c r="D51" s="143">
        <v>-17.592292899129301</v>
      </c>
      <c r="E51" s="144">
        <v>-0.11659674301098821</v>
      </c>
      <c r="F51" s="145">
        <v>7.9296404198589299</v>
      </c>
      <c r="G51" s="146">
        <v>798.38499999999999</v>
      </c>
      <c r="H51" s="1">
        <v>7801.3113607126361</v>
      </c>
      <c r="I51" s="134">
        <v>-10.149116888760567</v>
      </c>
      <c r="J51" s="2">
        <v>6944.8494527898501</v>
      </c>
      <c r="K51" s="132">
        <v>-18.184316056845507</v>
      </c>
      <c r="L51" s="1">
        <v>856.46190792278594</v>
      </c>
      <c r="M51" s="132">
        <v>341.24569758516196</v>
      </c>
      <c r="N51" s="139">
        <v>-3177.76157469702</v>
      </c>
      <c r="O51" s="7">
        <f>O48+N51</f>
        <v>-2178.8212790160892</v>
      </c>
      <c r="P51" s="5">
        <v>39626.064625840001</v>
      </c>
      <c r="Q51" s="6">
        <v>230312.57522072599</v>
      </c>
      <c r="U51" s="180"/>
    </row>
    <row r="52" spans="1:21" ht="14.25" customHeight="1">
      <c r="A52" s="130"/>
      <c r="B52" s="149">
        <v>6</v>
      </c>
      <c r="C52" s="142">
        <v>-0.52941723612615066</v>
      </c>
      <c r="D52" s="143">
        <v>-16.052715581286158</v>
      </c>
      <c r="E52" s="144">
        <v>0.9250373556466851</v>
      </c>
      <c r="F52" s="145">
        <v>7.5103157372722551</v>
      </c>
      <c r="G52" s="146">
        <v>799.16</v>
      </c>
      <c r="H52" s="1">
        <v>7787.6978395102233</v>
      </c>
      <c r="I52" s="134">
        <v>-4.934161647030189</v>
      </c>
      <c r="J52" s="2">
        <v>6344.2846261436898</v>
      </c>
      <c r="K52" s="132">
        <v>-25.786570688766641</v>
      </c>
      <c r="L52" s="1">
        <v>1443.4132133665335</v>
      </c>
      <c r="M52" s="132">
        <v>504.54155413027257</v>
      </c>
      <c r="N52" s="8"/>
      <c r="O52" s="9"/>
      <c r="P52" s="5">
        <v>39497.361288469991</v>
      </c>
      <c r="Q52" s="6">
        <v>231643.44869531799</v>
      </c>
      <c r="U52" s="180"/>
    </row>
    <row r="53" spans="1:21" ht="14.25" customHeight="1">
      <c r="A53" s="130"/>
      <c r="B53" s="149">
        <v>7</v>
      </c>
      <c r="C53" s="142">
        <v>-1.1609551720736411</v>
      </c>
      <c r="D53" s="143">
        <v>-13.941074675424902</v>
      </c>
      <c r="E53" s="144">
        <v>0.20765347572389015</v>
      </c>
      <c r="F53" s="145">
        <v>6.9810395381746826</v>
      </c>
      <c r="G53" s="146">
        <v>815.86666666666667</v>
      </c>
      <c r="H53" s="1">
        <v>7177.6732765605993</v>
      </c>
      <c r="I53" s="134">
        <v>-10.231610308312911</v>
      </c>
      <c r="J53" s="2">
        <v>6602.9848351110304</v>
      </c>
      <c r="K53" s="132">
        <v>-16.820676663038071</v>
      </c>
      <c r="L53" s="1">
        <v>574.68844144956893</v>
      </c>
      <c r="M53" s="132">
        <v>899.17005874539041</v>
      </c>
      <c r="N53" s="3"/>
      <c r="O53" s="4"/>
      <c r="P53" s="5">
        <v>40675.705848359998</v>
      </c>
      <c r="Q53" s="6">
        <v>236962.95369140399</v>
      </c>
      <c r="U53" s="180"/>
    </row>
    <row r="54" spans="1:21" ht="14.25" customHeight="1">
      <c r="A54" s="130"/>
      <c r="B54" s="149">
        <v>8</v>
      </c>
      <c r="C54" s="142">
        <v>-0.61098853472585368</v>
      </c>
      <c r="D54" s="143">
        <v>-10.879689157137019</v>
      </c>
      <c r="E54" s="144">
        <v>-0.4872325093926877</v>
      </c>
      <c r="F54" s="145">
        <v>5.9681072435264104</v>
      </c>
      <c r="G54" s="146">
        <v>856.24347826086955</v>
      </c>
      <c r="H54" s="1">
        <v>7904.0565675757489</v>
      </c>
      <c r="I54" s="134">
        <v>-1.8500635701903301</v>
      </c>
      <c r="J54" s="2">
        <v>7422.0778332439704</v>
      </c>
      <c r="K54" s="132">
        <v>-17.682151403089673</v>
      </c>
      <c r="L54" s="1">
        <v>481.97873433177847</v>
      </c>
      <c r="M54" s="132">
        <v>150.03297319955942</v>
      </c>
      <c r="N54" s="139">
        <v>-5653.7244556920896</v>
      </c>
      <c r="O54" s="7">
        <f>O51+N54</f>
        <v>-7832.5457347081792</v>
      </c>
      <c r="P54" s="5">
        <v>41124.644584530004</v>
      </c>
      <c r="Q54" s="6">
        <v>235744.43124537799</v>
      </c>
      <c r="U54" s="180"/>
    </row>
    <row r="55" spans="1:21" ht="14.25" customHeight="1">
      <c r="A55" s="130"/>
      <c r="B55" s="149">
        <v>9</v>
      </c>
      <c r="C55" s="142">
        <v>1.1997941099560316</v>
      </c>
      <c r="D55" s="143">
        <v>-8.8991959616135716</v>
      </c>
      <c r="E55" s="144">
        <v>-0.11178105406315364</v>
      </c>
      <c r="F55" s="145">
        <v>4.9728046815683102</v>
      </c>
      <c r="G55" s="146">
        <v>884.40368421052619</v>
      </c>
      <c r="H55" s="1">
        <v>7227.4801349648396</v>
      </c>
      <c r="I55" s="134">
        <v>-8.9534835229423066</v>
      </c>
      <c r="J55" s="2">
        <v>6341.0776638564403</v>
      </c>
      <c r="K55" s="132">
        <v>-20.720733403480306</v>
      </c>
      <c r="L55" s="1">
        <v>886.40247110839937</v>
      </c>
      <c r="M55" s="132">
        <v>1572.9680844807763</v>
      </c>
      <c r="N55" s="148"/>
      <c r="O55" s="9"/>
      <c r="P55" s="5">
        <v>41402.110733650006</v>
      </c>
      <c r="Q55" s="6">
        <v>232655.75032611599</v>
      </c>
      <c r="U55" s="180"/>
    </row>
    <row r="56" spans="1:21" ht="14.25" customHeight="1">
      <c r="A56" s="130"/>
      <c r="B56" s="149">
        <v>10</v>
      </c>
      <c r="C56" s="142">
        <v>-0.62374834866875117</v>
      </c>
      <c r="D56" s="143">
        <v>-6.8148142756040979</v>
      </c>
      <c r="E56" s="144">
        <v>1.8172139179828406E-2</v>
      </c>
      <c r="F56" s="145">
        <v>5.1241678852876005</v>
      </c>
      <c r="G56" s="146">
        <v>926.83000000000015</v>
      </c>
      <c r="H56" s="1">
        <v>7800.4659296595164</v>
      </c>
      <c r="I56" s="134">
        <v>-4.7936104226692038</v>
      </c>
      <c r="J56" s="2">
        <v>7096.9764338089199</v>
      </c>
      <c r="K56" s="132">
        <v>1.2300778965917747</v>
      </c>
      <c r="L56" s="1">
        <v>703.48949585059654</v>
      </c>
      <c r="M56" s="132">
        <v>-40.507178063128094</v>
      </c>
      <c r="N56" s="3"/>
      <c r="O56" s="4"/>
      <c r="P56" s="5">
        <v>42567.339703730009</v>
      </c>
      <c r="Q56" s="6">
        <v>232337.47337438501</v>
      </c>
      <c r="U56" s="180"/>
    </row>
    <row r="57" spans="1:21" ht="14.25" customHeight="1">
      <c r="A57" s="130"/>
      <c r="B57" s="149">
        <v>11</v>
      </c>
      <c r="C57" s="142">
        <v>-0.92188570399074354</v>
      </c>
      <c r="D57" s="143">
        <v>-4.7243004426445463</v>
      </c>
      <c r="E57" s="144">
        <v>4.1440137443760072E-2</v>
      </c>
      <c r="F57" s="145">
        <v>4.5981861024056991</v>
      </c>
      <c r="G57" s="146">
        <v>884.97142857142865</v>
      </c>
      <c r="H57" s="1">
        <v>7739.1457714665758</v>
      </c>
      <c r="I57" s="134">
        <v>-3.8310288974634621</v>
      </c>
      <c r="J57" s="2">
        <v>6399.0071814885196</v>
      </c>
      <c r="K57" s="132">
        <v>-15.88331665310394</v>
      </c>
      <c r="L57" s="1">
        <v>1340.1385899780562</v>
      </c>
      <c r="M57" s="132">
        <v>204.475054075419</v>
      </c>
      <c r="N57" s="139">
        <v>-2664.5542754550802</v>
      </c>
      <c r="O57" s="7">
        <f>O54+N57</f>
        <v>-10497.10001016326</v>
      </c>
      <c r="P57" s="5">
        <v>43216.720631799995</v>
      </c>
      <c r="Q57" s="6">
        <v>237807.16538665901</v>
      </c>
      <c r="U57" s="180"/>
    </row>
    <row r="58" spans="1:21" ht="14.25" customHeight="1" thickBot="1">
      <c r="A58" s="136"/>
      <c r="B58" s="150">
        <v>12</v>
      </c>
      <c r="C58" s="181">
        <v>3.6958254871508389</v>
      </c>
      <c r="D58" s="151">
        <v>-2.844136307895806</v>
      </c>
      <c r="E58" s="182">
        <v>1.0899899585714135</v>
      </c>
      <c r="F58" s="183">
        <v>4.0287546647255423</v>
      </c>
      <c r="G58" s="152">
        <v>874.83684210526303</v>
      </c>
      <c r="H58" s="16">
        <v>7921.5073790434999</v>
      </c>
      <c r="I58" s="138">
        <v>-15.173968210474397</v>
      </c>
      <c r="J58" s="13">
        <v>6136.6872249148901</v>
      </c>
      <c r="K58" s="137">
        <v>-13.793167717177457</v>
      </c>
      <c r="L58" s="16">
        <v>1784.8201541286098</v>
      </c>
      <c r="M58" s="151">
        <v>-19.601645250732219</v>
      </c>
      <c r="N58" s="153"/>
      <c r="O58" s="17"/>
      <c r="P58" s="18">
        <v>46353.101531090011</v>
      </c>
      <c r="Q58" s="19">
        <v>240968.25817123801</v>
      </c>
      <c r="S58" s="154"/>
      <c r="U58" s="180"/>
    </row>
    <row r="59" spans="1:21" ht="14.25" customHeight="1">
      <c r="A59" s="84">
        <v>2024</v>
      </c>
      <c r="B59" s="85">
        <v>1</v>
      </c>
      <c r="C59" s="86">
        <v>0.65223473917745967</v>
      </c>
      <c r="D59" s="94">
        <v>-0.57353257460908136</v>
      </c>
      <c r="E59" s="155">
        <v>0.62249976015151809</v>
      </c>
      <c r="F59" s="93">
        <v>3.498353432206569</v>
      </c>
      <c r="G59" s="88">
        <v>911.35454545454559</v>
      </c>
      <c r="H59" s="156">
        <v>9447.5841117</v>
      </c>
      <c r="I59" s="129">
        <v>6.1991938951398318</v>
      </c>
      <c r="J59" s="156">
        <v>6516.1701282000004</v>
      </c>
      <c r="K59" s="94">
        <v>3.5810387074582506</v>
      </c>
      <c r="L59" s="156">
        <v>2931.4139834999996</v>
      </c>
      <c r="M59" s="94">
        <v>12.521351569894145</v>
      </c>
      <c r="N59" s="139"/>
      <c r="O59" s="7"/>
      <c r="P59" s="20">
        <v>47084.726321390001</v>
      </c>
      <c r="Q59" s="157">
        <v>244729.28528001101</v>
      </c>
      <c r="R59" s="154"/>
      <c r="S59" s="154"/>
      <c r="U59" s="180"/>
    </row>
    <row r="60" spans="1:21" ht="14.15" customHeight="1">
      <c r="A60" s="130"/>
      <c r="B60" s="149">
        <v>2</v>
      </c>
      <c r="C60" s="131">
        <v>-0.41377373049843458</v>
      </c>
      <c r="D60" s="132">
        <v>0.71778395422252839</v>
      </c>
      <c r="E60" s="133">
        <v>0.43674304391672081</v>
      </c>
      <c r="F60" s="134">
        <v>4.2492925074693488</v>
      </c>
      <c r="G60" s="135">
        <v>965.57142857142878</v>
      </c>
      <c r="H60" s="2">
        <v>7933.0270995999999</v>
      </c>
      <c r="I60" s="134">
        <v>1.9820108765006283</v>
      </c>
      <c r="J60" s="2">
        <v>6001.1204967000003</v>
      </c>
      <c r="K60" s="132">
        <v>-5.3150779363555163</v>
      </c>
      <c r="L60" s="2">
        <v>1931.9066028999996</v>
      </c>
      <c r="M60" s="132">
        <v>34.080116800711721</v>
      </c>
      <c r="N60" s="139">
        <v>1175.83601449754</v>
      </c>
      <c r="O60" s="7">
        <f>N60</f>
        <v>1175.83601449754</v>
      </c>
      <c r="P60" s="14">
        <v>46552.078445509993</v>
      </c>
      <c r="Q60" s="10">
        <v>242781.430500113</v>
      </c>
      <c r="R60" s="154"/>
      <c r="S60" s="154"/>
      <c r="U60" s="180"/>
    </row>
    <row r="61" spans="1:21" ht="14.25" customHeight="1">
      <c r="A61" s="130"/>
      <c r="B61" s="149">
        <v>3</v>
      </c>
      <c r="C61" s="142">
        <v>-0.35036851645487976</v>
      </c>
      <c r="D61" s="143">
        <v>0.84544128215826575</v>
      </c>
      <c r="E61" s="144">
        <v>0.80270566458664483</v>
      </c>
      <c r="F61" s="145">
        <v>4.1931360793342476</v>
      </c>
      <c r="G61" s="146">
        <v>968.15799999999979</v>
      </c>
      <c r="H61" s="1">
        <v>8271.3527716000008</v>
      </c>
      <c r="I61" s="134">
        <v>-10.183696661218466</v>
      </c>
      <c r="J61" s="2">
        <v>6110.1828556999999</v>
      </c>
      <c r="K61" s="132">
        <v>-11.139956148053676</v>
      </c>
      <c r="L61" s="1">
        <v>2161.1699159000009</v>
      </c>
      <c r="M61" s="132">
        <v>-7.3652590968038085</v>
      </c>
      <c r="N61" s="147"/>
      <c r="O61" s="15"/>
      <c r="P61" s="5">
        <v>45715.664231660005</v>
      </c>
      <c r="Q61" s="6">
        <v>241884.070071561</v>
      </c>
      <c r="R61" s="154"/>
      <c r="S61" s="154"/>
      <c r="U61" s="180"/>
    </row>
    <row r="62" spans="1:21" ht="14.25" customHeight="1">
      <c r="A62" s="130"/>
      <c r="B62" s="149">
        <v>4</v>
      </c>
      <c r="C62" s="142">
        <v>0.99920036724525652</v>
      </c>
      <c r="D62" s="143">
        <v>1.7981214637585508</v>
      </c>
      <c r="E62" s="144">
        <v>0.7821185739591785</v>
      </c>
      <c r="F62" s="145">
        <v>4.2789415663871955</v>
      </c>
      <c r="G62" s="146">
        <v>957.98727272727274</v>
      </c>
      <c r="H62" s="1">
        <v>8583.0080104000008</v>
      </c>
      <c r="I62" s="134">
        <v>17.351219636572289</v>
      </c>
      <c r="J62" s="2">
        <v>6556.4948977000004</v>
      </c>
      <c r="K62" s="132">
        <v>1.7934868467244014</v>
      </c>
      <c r="L62" s="1">
        <v>2026.5131127000004</v>
      </c>
      <c r="M62" s="132">
        <v>132.13956341784262</v>
      </c>
      <c r="N62" s="3"/>
      <c r="O62" s="4"/>
      <c r="P62" s="5">
        <v>43908.020906799997</v>
      </c>
      <c r="Q62" s="6">
        <v>241300.545455691</v>
      </c>
      <c r="R62" s="154"/>
      <c r="S62" s="154"/>
      <c r="U62" s="180"/>
    </row>
    <row r="63" spans="1:21" ht="14.25" customHeight="1">
      <c r="A63" s="130"/>
      <c r="B63" s="149">
        <v>5</v>
      </c>
      <c r="C63" s="142">
        <v>-0.9384979612061084</v>
      </c>
      <c r="D63" s="143">
        <v>0.89834847849854516</v>
      </c>
      <c r="E63" s="144">
        <v>-9.8492829674590165E-2</v>
      </c>
      <c r="F63" s="145">
        <v>4.2978421730883065</v>
      </c>
      <c r="G63" s="146">
        <v>914.78571428571445</v>
      </c>
      <c r="H63" s="1">
        <v>8111.8671753999997</v>
      </c>
      <c r="I63" s="134">
        <v>3.980815536363802</v>
      </c>
      <c r="J63" s="2">
        <v>6451.9011995999999</v>
      </c>
      <c r="K63" s="132">
        <v>-7.0980408796597505</v>
      </c>
      <c r="L63" s="1">
        <v>1659.9659757999998</v>
      </c>
      <c r="M63" s="132">
        <v>93.816673041068114</v>
      </c>
      <c r="N63" s="139">
        <v>-1863.7582275113</v>
      </c>
      <c r="O63" s="7">
        <f>O60+N63</f>
        <v>-687.92221301376003</v>
      </c>
      <c r="P63" s="5">
        <v>45833.671015760017</v>
      </c>
      <c r="Q63" s="6">
        <v>245404.946274869</v>
      </c>
    </row>
    <row r="64" spans="1:21" ht="14.25" customHeight="1">
      <c r="A64" s="130"/>
      <c r="B64" s="149">
        <v>6</v>
      </c>
      <c r="C64" s="142">
        <v>0.74012423275369166</v>
      </c>
      <c r="D64" s="143">
        <v>2.1861124985306457</v>
      </c>
      <c r="E64" s="144">
        <v>1.0033089260399919</v>
      </c>
      <c r="F64" s="145">
        <v>4.3787294941081134</v>
      </c>
      <c r="G64" s="146">
        <v>929.26666666666665</v>
      </c>
      <c r="H64" s="1">
        <v>7577.9521314000003</v>
      </c>
      <c r="I64" s="134">
        <v>-2.6932954055574165</v>
      </c>
      <c r="J64" s="2">
        <v>5707.4951287000004</v>
      </c>
      <c r="K64" s="132">
        <v>-10.037215146678491</v>
      </c>
      <c r="L64" s="1">
        <v>1870.4570027</v>
      </c>
      <c r="M64" s="132">
        <v>29.585692120515812</v>
      </c>
      <c r="N64" s="8"/>
      <c r="O64" s="9"/>
      <c r="P64" s="5">
        <v>44063.061770270004</v>
      </c>
      <c r="Q64" s="6">
        <v>243662.33071068799</v>
      </c>
    </row>
    <row r="65" spans="1:21" ht="14.25" customHeight="1">
      <c r="A65" s="130"/>
      <c r="B65" s="149">
        <v>7</v>
      </c>
      <c r="C65" s="142">
        <v>-0.21669457451739538</v>
      </c>
      <c r="D65" s="143">
        <v>3.1623493674501901</v>
      </c>
      <c r="E65" s="144">
        <v>1.1801230699395981</v>
      </c>
      <c r="F65" s="145">
        <v>5.3916774795679023</v>
      </c>
      <c r="G65" s="146">
        <v>937.55</v>
      </c>
      <c r="H65" s="1">
        <v>8222.4012789000008</v>
      </c>
      <c r="I65" s="134">
        <v>14.555245998045962</v>
      </c>
      <c r="J65" s="2">
        <v>7081.2002019000001</v>
      </c>
      <c r="K65" s="132">
        <v>7.2424120110966328</v>
      </c>
      <c r="L65" s="1">
        <v>1141.2010770000006</v>
      </c>
      <c r="M65" s="132">
        <v>98.57734986308148</v>
      </c>
      <c r="N65" s="3"/>
      <c r="O65" s="4"/>
      <c r="P65" s="5">
        <v>45500.115591510003</v>
      </c>
      <c r="Q65" s="6">
        <v>247781.69334829101</v>
      </c>
    </row>
    <row r="66" spans="1:21" ht="14.25" customHeight="1">
      <c r="A66" s="130"/>
      <c r="B66" s="149">
        <v>8</v>
      </c>
      <c r="C66" s="142">
        <v>-1.241378160575124</v>
      </c>
      <c r="D66" s="143">
        <v>2.5080267832860326</v>
      </c>
      <c r="E66" s="144">
        <v>0.26796669193545064</v>
      </c>
      <c r="F66" s="145">
        <v>6.1914915402784043</v>
      </c>
      <c r="G66" s="146">
        <v>927.83523809523831</v>
      </c>
      <c r="H66" s="1">
        <v>8103.3513548999999</v>
      </c>
      <c r="I66" s="134">
        <v>2.5214241019200667</v>
      </c>
      <c r="J66" s="2">
        <v>6823.6150436999997</v>
      </c>
      <c r="K66" s="132">
        <v>-8.0632782758409896</v>
      </c>
      <c r="L66" s="1">
        <v>1279.7363112000003</v>
      </c>
      <c r="M66" s="132">
        <v>165.51717327824497</v>
      </c>
      <c r="N66" s="139">
        <v>-2387.7961569407398</v>
      </c>
      <c r="O66" s="7">
        <f>O63+N66</f>
        <v>-3075.7183699544998</v>
      </c>
      <c r="P66" s="5">
        <v>46263.828475020011</v>
      </c>
      <c r="Q66" s="6">
        <v>250197.90733237501</v>
      </c>
    </row>
    <row r="67" spans="1:21" ht="14.25" customHeight="1">
      <c r="A67" s="130"/>
      <c r="B67" s="149">
        <v>9</v>
      </c>
      <c r="C67" s="142">
        <v>1.4440991236556622</v>
      </c>
      <c r="D67" s="143">
        <v>2.7554899832645141</v>
      </c>
      <c r="E67" s="144">
        <v>1.2768139439511828E-3</v>
      </c>
      <c r="F67" s="145">
        <v>6.3116837287139349</v>
      </c>
      <c r="G67" s="146">
        <v>925.7827777777776</v>
      </c>
      <c r="H67" s="1">
        <v>7961.1824565999996</v>
      </c>
      <c r="I67" s="134">
        <v>10.151564693836823</v>
      </c>
      <c r="J67" s="2">
        <v>6048.2778528999997</v>
      </c>
      <c r="K67" s="132">
        <v>-4.6175086708900022</v>
      </c>
      <c r="L67" s="1">
        <v>1912.9046036999998</v>
      </c>
      <c r="M67" s="132">
        <v>115.80542316268748</v>
      </c>
      <c r="N67" s="148"/>
      <c r="O67" s="9"/>
      <c r="P67" s="5">
        <v>45628.700129839999</v>
      </c>
      <c r="Q67" s="6">
        <v>254443.00606610099</v>
      </c>
    </row>
    <row r="68" spans="1:21" ht="14.25" customHeight="1">
      <c r="A68" s="130"/>
      <c r="B68" s="149">
        <v>10</v>
      </c>
      <c r="C68" s="142">
        <v>-0.94642856308020384</v>
      </c>
      <c r="D68" s="143">
        <v>2.4218371941042927</v>
      </c>
      <c r="E68" s="144">
        <v>-0.18461222046105563</v>
      </c>
      <c r="F68" s="145">
        <v>6.0961394306510597</v>
      </c>
      <c r="G68" s="146">
        <v>938.36956521739125</v>
      </c>
      <c r="H68" s="1">
        <v>8588.0230628999998</v>
      </c>
      <c r="I68" s="134">
        <v>10.096283226441315</v>
      </c>
      <c r="J68" s="2">
        <v>7138.6772432999996</v>
      </c>
      <c r="K68" s="132">
        <v>0.58758557084146457</v>
      </c>
      <c r="L68" s="1">
        <v>1449.3458196000001</v>
      </c>
      <c r="M68" s="132">
        <v>106.02238244475575</v>
      </c>
      <c r="N68" s="3"/>
      <c r="O68" s="4"/>
      <c r="P68" s="5">
        <v>44622.178335669996</v>
      </c>
      <c r="Q68" s="6">
        <v>249170.25186596499</v>
      </c>
    </row>
    <row r="69" spans="1:21" ht="14.25" customHeight="1">
      <c r="A69" s="130"/>
      <c r="B69" s="149">
        <v>11</v>
      </c>
      <c r="C69" s="142">
        <v>1.3437742215274051</v>
      </c>
      <c r="D69" s="143">
        <v>4.7639594042155675</v>
      </c>
      <c r="E69" s="144">
        <v>-0.24412111573807183</v>
      </c>
      <c r="F69" s="145">
        <v>5.7932954642712531</v>
      </c>
      <c r="G69" s="146">
        <v>972.22249999999985</v>
      </c>
      <c r="H69" s="1">
        <v>7941.301179</v>
      </c>
      <c r="I69" s="134">
        <v>2.6121152579752449</v>
      </c>
      <c r="J69" s="2">
        <v>6558.6232739999996</v>
      </c>
      <c r="K69" s="132">
        <v>2.4943883947064149</v>
      </c>
      <c r="L69" s="1">
        <v>1382.6779050000005</v>
      </c>
      <c r="M69" s="132">
        <v>3.1742474502313103</v>
      </c>
      <c r="N69" s="139">
        <v>-1776.9984400768799</v>
      </c>
      <c r="O69" s="7">
        <f>O66+N69</f>
        <v>-4852.7168100313793</v>
      </c>
      <c r="P69" s="5">
        <v>44914.770163430003</v>
      </c>
      <c r="Q69" s="6">
        <v>248315.416776764</v>
      </c>
    </row>
    <row r="70" spans="1:21" ht="14.25" customHeight="1" thickBot="1">
      <c r="A70" s="136"/>
      <c r="B70" s="150">
        <v>12</v>
      </c>
      <c r="C70" s="181">
        <v>3.951162337883396</v>
      </c>
      <c r="D70" s="151">
        <v>5.0219263892786525</v>
      </c>
      <c r="E70" s="182">
        <v>0.82400524714727474</v>
      </c>
      <c r="F70" s="183">
        <v>5.5149355675475187</v>
      </c>
      <c r="G70" s="152">
        <v>983.49000000000012</v>
      </c>
      <c r="H70" s="16">
        <v>9421.9581261000003</v>
      </c>
      <c r="I70" s="138">
        <v>18.941480140837474</v>
      </c>
      <c r="J70" s="13">
        <v>7031.5186654999998</v>
      </c>
      <c r="K70" s="137">
        <v>14.581669356588733</v>
      </c>
      <c r="L70" s="16">
        <v>2390.4394606000005</v>
      </c>
      <c r="M70" s="151">
        <v>33.931671214631031</v>
      </c>
      <c r="N70" s="153"/>
      <c r="O70" s="17"/>
      <c r="P70" s="18">
        <v>44421.083260899992</v>
      </c>
      <c r="Q70" s="19">
        <v>246898.614028818</v>
      </c>
      <c r="S70" s="154"/>
    </row>
    <row r="71" spans="1:21" ht="14.25" customHeight="1">
      <c r="A71" s="84">
        <v>2025</v>
      </c>
      <c r="B71" s="85">
        <v>1</v>
      </c>
      <c r="C71" s="86">
        <v>0.54577278705965071</v>
      </c>
      <c r="D71" s="94">
        <v>4.9108425238528319</v>
      </c>
      <c r="E71" s="155">
        <v>0.26828822758193649</v>
      </c>
      <c r="F71" s="93">
        <v>5.1435016722909843</v>
      </c>
      <c r="G71" s="88">
        <v>1000.3363636363637</v>
      </c>
      <c r="H71" s="156">
        <v>10430.773077</v>
      </c>
      <c r="I71" s="129">
        <v>10.406776522713423</v>
      </c>
      <c r="J71" s="156">
        <v>7054.2844870999998</v>
      </c>
      <c r="K71" s="94">
        <v>8.2581385739332482</v>
      </c>
      <c r="L71" s="156">
        <v>3376.4885899000001</v>
      </c>
      <c r="M71" s="94">
        <v>15.182932499646395</v>
      </c>
      <c r="N71" s="139"/>
      <c r="O71" s="7"/>
      <c r="P71" s="20">
        <v>44490.108730910004</v>
      </c>
      <c r="Q71" s="157">
        <v>247368.62518907699</v>
      </c>
      <c r="R71" s="154"/>
      <c r="S71" s="154"/>
      <c r="U71" s="180"/>
    </row>
    <row r="72" spans="1:21" ht="14.15" customHeight="1">
      <c r="A72" s="130"/>
      <c r="B72" s="149">
        <v>2</v>
      </c>
      <c r="C72" s="131">
        <v>-1.0703153915237906</v>
      </c>
      <c r="D72" s="132">
        <v>4.2191972894628726</v>
      </c>
      <c r="E72" s="133">
        <v>3.6491578997277507E-2</v>
      </c>
      <c r="F72" s="134">
        <v>4.7244932566886</v>
      </c>
      <c r="G72" s="135">
        <v>954.6</v>
      </c>
      <c r="H72" s="2">
        <v>7955.7323068838841</v>
      </c>
      <c r="I72" s="134">
        <v>0.28621113981861512</v>
      </c>
      <c r="J72" s="2">
        <v>6325.4127533933261</v>
      </c>
      <c r="K72" s="132">
        <v>5.4038617766740904</v>
      </c>
      <c r="L72" s="2">
        <v>1630.3195534905581</v>
      </c>
      <c r="M72" s="132">
        <v>-15.610850387732352</v>
      </c>
      <c r="N72" s="139"/>
      <c r="O72" s="7"/>
      <c r="P72" s="14">
        <v>44868.703571769998</v>
      </c>
      <c r="Q72" s="10"/>
      <c r="R72" s="154"/>
      <c r="S72" s="154"/>
      <c r="U72" s="180"/>
    </row>
    <row r="73" spans="1:21" ht="14.25" customHeight="1">
      <c r="A73" s="130"/>
      <c r="B73" s="149">
        <v>3</v>
      </c>
      <c r="C73" s="142"/>
      <c r="D73" s="143"/>
      <c r="E73" s="144"/>
      <c r="F73" s="145"/>
      <c r="G73" s="146"/>
      <c r="H73" s="1"/>
      <c r="I73" s="134"/>
      <c r="J73" s="2"/>
      <c r="K73" s="132"/>
      <c r="L73" s="1"/>
      <c r="M73" s="132"/>
      <c r="N73" s="147"/>
      <c r="O73" s="15"/>
      <c r="P73" s="5"/>
      <c r="Q73" s="6"/>
      <c r="R73" s="154"/>
      <c r="S73" s="154"/>
      <c r="U73" s="180"/>
    </row>
    <row r="74" spans="1:21" ht="14.25" customHeight="1">
      <c r="A74" s="130"/>
      <c r="B74" s="149">
        <v>4</v>
      </c>
      <c r="C74" s="142"/>
      <c r="D74" s="143"/>
      <c r="E74" s="144"/>
      <c r="F74" s="145"/>
      <c r="G74" s="146"/>
      <c r="H74" s="1"/>
      <c r="I74" s="134"/>
      <c r="J74" s="2"/>
      <c r="K74" s="132"/>
      <c r="L74" s="1"/>
      <c r="M74" s="132"/>
      <c r="N74" s="3"/>
      <c r="O74" s="4"/>
      <c r="P74" s="5"/>
      <c r="Q74" s="6"/>
      <c r="R74" s="154"/>
      <c r="S74" s="154"/>
      <c r="U74" s="180"/>
    </row>
    <row r="75" spans="1:21" ht="14.25" customHeight="1">
      <c r="A75" s="130"/>
      <c r="B75" s="149">
        <v>5</v>
      </c>
      <c r="C75" s="142"/>
      <c r="D75" s="143"/>
      <c r="E75" s="144"/>
      <c r="F75" s="145"/>
      <c r="G75" s="146"/>
      <c r="H75" s="1"/>
      <c r="I75" s="134"/>
      <c r="J75" s="2"/>
      <c r="K75" s="132"/>
      <c r="L75" s="1"/>
      <c r="M75" s="132"/>
      <c r="N75" s="139"/>
      <c r="O75" s="7"/>
      <c r="P75" s="5"/>
      <c r="Q75" s="6"/>
    </row>
    <row r="76" spans="1:21" ht="14.25" customHeight="1">
      <c r="A76" s="130"/>
      <c r="B76" s="149">
        <v>6</v>
      </c>
      <c r="C76" s="142"/>
      <c r="D76" s="143"/>
      <c r="E76" s="144"/>
      <c r="F76" s="145"/>
      <c r="G76" s="146"/>
      <c r="H76" s="1"/>
      <c r="I76" s="134"/>
      <c r="J76" s="2"/>
      <c r="K76" s="132"/>
      <c r="L76" s="1"/>
      <c r="M76" s="132"/>
      <c r="N76" s="8"/>
      <c r="O76" s="9"/>
      <c r="P76" s="5"/>
      <c r="Q76" s="6"/>
    </row>
    <row r="77" spans="1:21" ht="14.25" customHeight="1">
      <c r="A77" s="130"/>
      <c r="B77" s="149">
        <v>7</v>
      </c>
      <c r="C77" s="142"/>
      <c r="D77" s="143"/>
      <c r="E77" s="144"/>
      <c r="F77" s="145"/>
      <c r="G77" s="146"/>
      <c r="H77" s="1"/>
      <c r="I77" s="134"/>
      <c r="J77" s="2"/>
      <c r="K77" s="132"/>
      <c r="L77" s="1"/>
      <c r="M77" s="132"/>
      <c r="N77" s="3"/>
      <c r="O77" s="4"/>
      <c r="P77" s="5"/>
      <c r="Q77" s="6"/>
    </row>
    <row r="78" spans="1:21" ht="14.25" customHeight="1">
      <c r="A78" s="130"/>
      <c r="B78" s="149">
        <v>8</v>
      </c>
      <c r="C78" s="142"/>
      <c r="D78" s="143"/>
      <c r="E78" s="144"/>
      <c r="F78" s="145"/>
      <c r="G78" s="146"/>
      <c r="H78" s="1"/>
      <c r="I78" s="134"/>
      <c r="J78" s="2"/>
      <c r="K78" s="132"/>
      <c r="L78" s="1"/>
      <c r="M78" s="132"/>
      <c r="N78" s="139"/>
      <c r="O78" s="7"/>
      <c r="P78" s="5"/>
      <c r="Q78" s="6"/>
    </row>
    <row r="79" spans="1:21" ht="14.25" customHeight="1">
      <c r="A79" s="130"/>
      <c r="B79" s="149">
        <v>9</v>
      </c>
      <c r="C79" s="142"/>
      <c r="D79" s="143"/>
      <c r="E79" s="144"/>
      <c r="F79" s="145"/>
      <c r="G79" s="146"/>
      <c r="H79" s="1"/>
      <c r="I79" s="134"/>
      <c r="J79" s="2"/>
      <c r="K79" s="132"/>
      <c r="L79" s="1"/>
      <c r="M79" s="132"/>
      <c r="N79" s="148"/>
      <c r="O79" s="9"/>
      <c r="P79" s="5"/>
      <c r="Q79" s="6"/>
    </row>
    <row r="80" spans="1:21" ht="14.25" customHeight="1">
      <c r="A80" s="130"/>
      <c r="B80" s="149">
        <v>10</v>
      </c>
      <c r="C80" s="142"/>
      <c r="D80" s="143"/>
      <c r="E80" s="144"/>
      <c r="F80" s="145"/>
      <c r="G80" s="146"/>
      <c r="H80" s="1"/>
      <c r="I80" s="134"/>
      <c r="J80" s="2"/>
      <c r="K80" s="132"/>
      <c r="L80" s="1"/>
      <c r="M80" s="132"/>
      <c r="N80" s="3"/>
      <c r="O80" s="4"/>
      <c r="P80" s="5"/>
      <c r="Q80" s="6"/>
    </row>
    <row r="81" spans="1:19" ht="14.25" customHeight="1">
      <c r="A81" s="130"/>
      <c r="B81" s="149">
        <v>11</v>
      </c>
      <c r="C81" s="142"/>
      <c r="D81" s="143"/>
      <c r="E81" s="144"/>
      <c r="F81" s="145"/>
      <c r="G81" s="146"/>
      <c r="H81" s="1"/>
      <c r="I81" s="134"/>
      <c r="J81" s="2"/>
      <c r="K81" s="132"/>
      <c r="L81" s="1"/>
      <c r="M81" s="132"/>
      <c r="N81" s="139"/>
      <c r="O81" s="7"/>
      <c r="P81" s="5"/>
      <c r="Q81" s="6"/>
    </row>
    <row r="82" spans="1:19" ht="14.25" customHeight="1" thickBot="1">
      <c r="A82" s="136"/>
      <c r="B82" s="150">
        <v>12</v>
      </c>
      <c r="C82" s="181"/>
      <c r="D82" s="151"/>
      <c r="E82" s="182"/>
      <c r="F82" s="183"/>
      <c r="G82" s="152"/>
      <c r="H82" s="16"/>
      <c r="I82" s="138"/>
      <c r="J82" s="13"/>
      <c r="K82" s="137"/>
      <c r="L82" s="16"/>
      <c r="M82" s="151"/>
      <c r="N82" s="153"/>
      <c r="O82" s="17"/>
      <c r="P82" s="18"/>
      <c r="Q82" s="19"/>
      <c r="S82" s="154"/>
    </row>
    <row r="83" spans="1:19">
      <c r="A83" s="239" t="s">
        <v>90</v>
      </c>
      <c r="B83" s="239"/>
      <c r="C83" s="240"/>
      <c r="D83" s="240"/>
      <c r="E83" s="240"/>
      <c r="F83" s="240"/>
      <c r="G83" s="240"/>
      <c r="H83" s="21"/>
      <c r="I83" s="241"/>
      <c r="J83" s="242"/>
      <c r="K83" s="241"/>
      <c r="L83" s="21"/>
      <c r="M83" s="240"/>
      <c r="N83" s="243"/>
      <c r="O83" s="26"/>
      <c r="P83" s="21"/>
      <c r="Q83" s="244"/>
    </row>
    <row r="84" spans="1:19">
      <c r="A84" s="39" t="s">
        <v>89</v>
      </c>
      <c r="C84" s="245"/>
      <c r="D84" s="245"/>
      <c r="E84" s="245"/>
      <c r="F84" s="245"/>
      <c r="G84" s="245"/>
      <c r="H84" s="197"/>
      <c r="I84" s="234"/>
      <c r="J84" s="22"/>
      <c r="K84" s="234"/>
      <c r="L84" s="197"/>
      <c r="M84" s="245"/>
      <c r="N84" s="246"/>
      <c r="O84" s="196"/>
      <c r="P84" s="197"/>
      <c r="Q84" s="23"/>
    </row>
    <row r="85" spans="1:19">
      <c r="C85" s="245"/>
      <c r="D85" s="245"/>
      <c r="E85" s="245"/>
      <c r="F85" s="245"/>
      <c r="G85" s="245"/>
      <c r="H85" s="197"/>
      <c r="I85" s="234"/>
      <c r="J85" s="22"/>
      <c r="K85" s="234"/>
      <c r="L85" s="197"/>
      <c r="M85" s="245"/>
      <c r="N85" s="246"/>
      <c r="O85" s="196"/>
      <c r="P85" s="197"/>
      <c r="Q85" s="23"/>
    </row>
    <row r="86" spans="1:19">
      <c r="C86" s="245"/>
      <c r="D86" s="245"/>
      <c r="E86" s="245"/>
      <c r="F86" s="245"/>
      <c r="G86" s="245"/>
      <c r="H86" s="197"/>
      <c r="I86" s="234"/>
      <c r="J86" s="197"/>
      <c r="K86" s="245"/>
      <c r="L86" s="197"/>
      <c r="M86" s="245"/>
      <c r="N86" s="275"/>
      <c r="O86" s="274"/>
      <c r="P86" s="197"/>
      <c r="Q86" s="23"/>
    </row>
    <row r="87" spans="1:19">
      <c r="C87" s="245"/>
      <c r="D87" s="245"/>
      <c r="E87" s="245"/>
      <c r="F87" s="245"/>
      <c r="G87" s="245"/>
      <c r="H87" s="197"/>
      <c r="I87" s="234"/>
      <c r="J87" s="197"/>
      <c r="K87" s="245"/>
      <c r="L87" s="197"/>
      <c r="M87" s="245"/>
      <c r="N87" s="275"/>
      <c r="O87" s="274"/>
      <c r="P87" s="197"/>
      <c r="Q87" s="23"/>
    </row>
    <row r="88" spans="1:19">
      <c r="C88" s="245"/>
      <c r="D88" s="245"/>
      <c r="E88" s="245"/>
      <c r="F88" s="245"/>
      <c r="G88" s="245"/>
      <c r="H88" s="197"/>
      <c r="I88" s="234"/>
      <c r="J88" s="197"/>
      <c r="K88" s="245"/>
      <c r="L88" s="197"/>
      <c r="M88" s="245"/>
      <c r="N88" s="275"/>
      <c r="O88" s="274"/>
      <c r="P88" s="197"/>
      <c r="Q88" s="23"/>
    </row>
    <row r="89" spans="1:19">
      <c r="C89" s="245"/>
      <c r="D89" s="245"/>
      <c r="E89" s="245"/>
      <c r="F89" s="245"/>
      <c r="G89" s="247"/>
      <c r="H89" s="197"/>
      <c r="I89" s="234"/>
      <c r="J89" s="197"/>
      <c r="K89" s="245"/>
      <c r="L89" s="197"/>
      <c r="M89" s="245"/>
      <c r="N89" s="274"/>
      <c r="O89" s="274"/>
      <c r="P89" s="197"/>
      <c r="Q89" s="23"/>
    </row>
    <row r="90" spans="1:19">
      <c r="C90" s="245"/>
      <c r="D90" s="245"/>
      <c r="E90" s="245"/>
      <c r="F90" s="245"/>
      <c r="G90" s="245"/>
      <c r="H90" s="197"/>
      <c r="I90" s="234"/>
      <c r="J90" s="197"/>
      <c r="K90" s="245"/>
      <c r="L90" s="197"/>
      <c r="M90" s="245"/>
      <c r="N90" s="276"/>
      <c r="O90" s="274"/>
      <c r="P90" s="197"/>
      <c r="Q90" s="23"/>
    </row>
    <row r="91" spans="1:19">
      <c r="C91" s="245"/>
      <c r="D91" s="245"/>
      <c r="E91" s="245"/>
      <c r="F91" s="245"/>
      <c r="G91" s="245"/>
      <c r="H91" s="197"/>
      <c r="I91" s="234"/>
      <c r="J91" s="197"/>
      <c r="K91" s="245"/>
      <c r="L91" s="197"/>
      <c r="M91" s="245"/>
      <c r="N91" s="276"/>
      <c r="O91" s="274"/>
      <c r="P91" s="197"/>
      <c r="Q91" s="23"/>
    </row>
    <row r="92" spans="1:19">
      <c r="C92" s="245"/>
      <c r="D92" s="245"/>
      <c r="E92" s="245"/>
      <c r="F92" s="245"/>
      <c r="G92" s="245"/>
      <c r="H92" s="197"/>
      <c r="I92" s="234"/>
      <c r="J92" s="197"/>
      <c r="K92" s="245"/>
      <c r="L92" s="197"/>
      <c r="M92" s="245"/>
      <c r="O92" s="274"/>
      <c r="P92" s="197"/>
      <c r="Q92" s="23"/>
    </row>
    <row r="93" spans="1:19">
      <c r="C93" s="245"/>
      <c r="D93" s="245"/>
      <c r="E93" s="245"/>
      <c r="F93" s="245"/>
      <c r="G93" s="245"/>
      <c r="H93" s="197"/>
      <c r="I93" s="234"/>
      <c r="J93" s="197"/>
      <c r="K93" s="245"/>
      <c r="L93" s="197"/>
      <c r="M93" s="245"/>
      <c r="O93" s="274"/>
      <c r="P93" s="197"/>
      <c r="Q93" s="24"/>
    </row>
    <row r="94" spans="1:19">
      <c r="C94" s="245"/>
      <c r="D94" s="245"/>
      <c r="E94" s="245"/>
      <c r="F94" s="245"/>
      <c r="G94" s="245"/>
      <c r="H94" s="25"/>
      <c r="I94" s="234"/>
      <c r="J94" s="25"/>
      <c r="K94" s="245"/>
      <c r="L94" s="25"/>
      <c r="M94" s="245"/>
      <c r="O94" s="274"/>
      <c r="P94" s="197"/>
      <c r="Q94" s="23"/>
    </row>
  </sheetData>
  <mergeCells count="14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6:N88"/>
    <mergeCell ref="O86:O88"/>
    <mergeCell ref="N89:N91"/>
    <mergeCell ref="O89:O9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view="pageBreakPreview" zoomScale="115" zoomScaleNormal="100" zoomScaleSheetLayoutView="115" workbookViewId="0">
      <selection activeCell="R15" sqref="R15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01" customFormat="1">
      <c r="A1" s="198" t="s">
        <v>0</v>
      </c>
      <c r="B1" s="199" t="s">
        <v>1</v>
      </c>
      <c r="C1" s="273" t="s">
        <v>56</v>
      </c>
      <c r="D1" s="272"/>
      <c r="E1" s="273" t="s">
        <v>57</v>
      </c>
      <c r="F1" s="272"/>
      <c r="G1" s="200" t="s">
        <v>58</v>
      </c>
      <c r="H1" s="273" t="s">
        <v>59</v>
      </c>
      <c r="I1" s="272"/>
      <c r="J1" s="273" t="s">
        <v>60</v>
      </c>
      <c r="K1" s="271"/>
      <c r="L1" s="271"/>
      <c r="M1" s="271"/>
      <c r="N1" s="271"/>
      <c r="O1" s="272"/>
    </row>
    <row r="2" spans="1:17" s="201" customFormat="1">
      <c r="A2" s="202"/>
      <c r="B2" s="203"/>
      <c r="C2" s="205" t="s">
        <v>61</v>
      </c>
      <c r="D2" s="203" t="s">
        <v>62</v>
      </c>
      <c r="E2" s="267" t="s">
        <v>63</v>
      </c>
      <c r="F2" s="268"/>
      <c r="G2" s="204" t="s">
        <v>64</v>
      </c>
      <c r="H2" s="267" t="s">
        <v>65</v>
      </c>
      <c r="I2" s="268"/>
      <c r="J2" s="279"/>
      <c r="K2" s="269"/>
      <c r="L2" s="269"/>
      <c r="M2" s="269"/>
      <c r="N2" s="269"/>
      <c r="O2" s="270"/>
    </row>
    <row r="3" spans="1:17" s="201" customFormat="1" ht="14.25" customHeight="1">
      <c r="A3" s="202"/>
      <c r="B3" s="203"/>
      <c r="C3" s="205" t="s">
        <v>67</v>
      </c>
      <c r="D3" s="208" t="s">
        <v>66</v>
      </c>
      <c r="E3" s="205" t="s">
        <v>67</v>
      </c>
      <c r="F3" s="208" t="s">
        <v>66</v>
      </c>
      <c r="G3" s="204" t="s">
        <v>97</v>
      </c>
      <c r="H3" s="205"/>
      <c r="I3" s="208"/>
      <c r="J3" s="277" t="s">
        <v>61</v>
      </c>
      <c r="K3" s="248" t="s">
        <v>68</v>
      </c>
      <c r="L3" s="248" t="s">
        <v>69</v>
      </c>
      <c r="M3" s="248" t="s">
        <v>70</v>
      </c>
      <c r="N3" s="248" t="s">
        <v>71</v>
      </c>
      <c r="O3" s="208" t="s">
        <v>72</v>
      </c>
    </row>
    <row r="4" spans="1:17" s="201" customFormat="1" ht="13.5" thickBot="1">
      <c r="A4" s="210" t="s">
        <v>25</v>
      </c>
      <c r="B4" s="211"/>
      <c r="C4" s="213" t="s">
        <v>26</v>
      </c>
      <c r="D4" s="215" t="s">
        <v>26</v>
      </c>
      <c r="E4" s="213" t="s">
        <v>27</v>
      </c>
      <c r="F4" s="214" t="s">
        <v>26</v>
      </c>
      <c r="G4" s="212" t="s">
        <v>26</v>
      </c>
      <c r="H4" s="213" t="s">
        <v>73</v>
      </c>
      <c r="I4" s="215" t="s">
        <v>26</v>
      </c>
      <c r="J4" s="278"/>
      <c r="K4" s="249" t="s">
        <v>74</v>
      </c>
      <c r="L4" s="249" t="s">
        <v>75</v>
      </c>
      <c r="M4" s="249" t="s">
        <v>76</v>
      </c>
      <c r="N4" s="249" t="s">
        <v>76</v>
      </c>
      <c r="O4" s="250" t="s">
        <v>76</v>
      </c>
    </row>
    <row r="5" spans="1:17" s="201" customFormat="1">
      <c r="A5" s="217"/>
      <c r="B5" s="218"/>
      <c r="C5" s="174" t="s">
        <v>29</v>
      </c>
      <c r="D5" s="175"/>
      <c r="E5" s="176" t="s">
        <v>29</v>
      </c>
      <c r="F5" s="173"/>
      <c r="G5" s="172" t="s">
        <v>29</v>
      </c>
      <c r="H5" s="176" t="s">
        <v>77</v>
      </c>
      <c r="I5" s="27" t="s">
        <v>29</v>
      </c>
      <c r="J5" s="174" t="s">
        <v>78</v>
      </c>
      <c r="K5" s="251" t="s">
        <v>78</v>
      </c>
      <c r="L5" s="220" t="s">
        <v>78</v>
      </c>
      <c r="M5" s="219" t="s">
        <v>78</v>
      </c>
      <c r="N5" s="219" t="s">
        <v>78</v>
      </c>
      <c r="O5" s="175" t="s">
        <v>78</v>
      </c>
    </row>
    <row r="6" spans="1:17">
      <c r="A6" s="40">
        <v>2020</v>
      </c>
      <c r="B6" s="41"/>
      <c r="C6" s="252">
        <v>-1.4670655540060551</v>
      </c>
      <c r="D6" s="42" t="s">
        <v>41</v>
      </c>
      <c r="E6" s="253">
        <v>6.1576409821059315</v>
      </c>
      <c r="F6" s="43" t="s">
        <v>41</v>
      </c>
      <c r="G6" s="221">
        <v>-21.331856224826453</v>
      </c>
      <c r="H6" s="44">
        <f>SUM(H12:H23)</f>
        <v>258953</v>
      </c>
      <c r="I6" s="254">
        <v>-30.552888612361151</v>
      </c>
      <c r="J6" s="45">
        <f>AVERAGE(J12:J23)</f>
        <v>26.378732456938128</v>
      </c>
      <c r="K6" s="46">
        <f t="shared" ref="K6:O6" si="0">AVERAGE(K12:K23)</f>
        <v>25.446641076153611</v>
      </c>
      <c r="L6" s="47">
        <f t="shared" si="0"/>
        <v>23.358788036679783</v>
      </c>
      <c r="M6" s="46">
        <f t="shared" si="0"/>
        <v>35.186887880491234</v>
      </c>
      <c r="N6" s="47">
        <f t="shared" si="0"/>
        <v>22.856637424454089</v>
      </c>
      <c r="O6" s="48">
        <f t="shared" si="0"/>
        <v>25.103040086349989</v>
      </c>
    </row>
    <row r="7" spans="1:17">
      <c r="A7" s="49">
        <v>2021</v>
      </c>
      <c r="B7" s="50"/>
      <c r="C7" s="255">
        <v>22.05141110029092</v>
      </c>
      <c r="D7" s="30" t="s">
        <v>41</v>
      </c>
      <c r="E7" s="31">
        <v>13.34161504957234</v>
      </c>
      <c r="F7" s="51" t="s">
        <v>41</v>
      </c>
      <c r="G7" s="222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49">
        <v>2022</v>
      </c>
      <c r="B8" s="50"/>
      <c r="C8" s="255">
        <v>-4.3729539506039004</v>
      </c>
      <c r="D8" s="30" t="s">
        <v>41</v>
      </c>
      <c r="E8" s="223">
        <v>-6.7932618973394057</v>
      </c>
      <c r="F8" s="51" t="s">
        <v>41</v>
      </c>
      <c r="G8" s="222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49">
        <v>2023</v>
      </c>
      <c r="B9" s="50"/>
      <c r="C9" s="255">
        <v>-3.71560506036937</v>
      </c>
      <c r="D9" s="30" t="s">
        <v>35</v>
      </c>
      <c r="E9" s="223">
        <v>-7.9975323187841241</v>
      </c>
      <c r="F9" s="51" t="s">
        <v>96</v>
      </c>
      <c r="G9" s="222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56">
        <v>3.2199181467155995</v>
      </c>
      <c r="D10" s="52" t="s">
        <v>35</v>
      </c>
      <c r="E10" s="257">
        <v>0.42921217446638593</v>
      </c>
      <c r="F10" s="53" t="s">
        <v>41</v>
      </c>
      <c r="G10" s="258">
        <v>8.1799773017078081</v>
      </c>
      <c r="H10" s="54">
        <f>SUM(H60:H71)</f>
        <v>302366</v>
      </c>
      <c r="I10" s="55">
        <f>(H10/H9-1)*100</f>
        <v>-3.6636770586079948</v>
      </c>
      <c r="J10" s="56">
        <f t="shared" ref="J10:O10" si="4">AVERAGE(J60:J71)</f>
        <v>31.25832358443505</v>
      </c>
      <c r="K10" s="57">
        <f t="shared" si="4"/>
        <v>33.264034982124052</v>
      </c>
      <c r="L10" s="58">
        <f t="shared" si="4"/>
        <v>29.791217552553491</v>
      </c>
      <c r="M10" s="59">
        <f t="shared" si="4"/>
        <v>36.679726818882763</v>
      </c>
      <c r="N10" s="58">
        <f t="shared" si="4"/>
        <v>27.981213950854752</v>
      </c>
      <c r="O10" s="60">
        <f t="shared" si="4"/>
        <v>28.575424617760177</v>
      </c>
    </row>
    <row r="11" spans="1:17" s="201" customFormat="1" ht="13.5" thickBot="1">
      <c r="A11" s="61"/>
      <c r="B11" s="140"/>
      <c r="C11" s="259" t="s">
        <v>36</v>
      </c>
      <c r="D11" s="260" t="s">
        <v>79</v>
      </c>
      <c r="E11" s="227" t="s">
        <v>37</v>
      </c>
      <c r="F11" s="229" t="s">
        <v>38</v>
      </c>
      <c r="G11" s="228" t="s">
        <v>37</v>
      </c>
      <c r="H11" s="227" t="s">
        <v>80</v>
      </c>
      <c r="I11" s="261" t="s">
        <v>37</v>
      </c>
      <c r="J11" s="262" t="s">
        <v>80</v>
      </c>
      <c r="K11" s="263" t="s">
        <v>80</v>
      </c>
      <c r="L11" s="232" t="s">
        <v>80</v>
      </c>
      <c r="M11" s="264" t="s">
        <v>80</v>
      </c>
      <c r="N11" s="229" t="s">
        <v>80</v>
      </c>
      <c r="O11" s="231" t="s">
        <v>80</v>
      </c>
      <c r="Q11" s="39"/>
    </row>
    <row r="12" spans="1:17" ht="14.25" customHeight="1">
      <c r="A12" s="61">
        <v>2020</v>
      </c>
      <c r="B12" s="62">
        <v>1</v>
      </c>
      <c r="C12" s="185">
        <v>1.185851290374984</v>
      </c>
      <c r="D12" s="186">
        <v>3.8795121781718178</v>
      </c>
      <c r="E12" s="63">
        <v>-0.78328809599290139</v>
      </c>
      <c r="F12" s="64">
        <v>1.0894801931081277</v>
      </c>
      <c r="G12" s="65">
        <v>-3.2780516567030515</v>
      </c>
      <c r="H12" s="66">
        <v>32104</v>
      </c>
      <c r="I12" s="67">
        <v>-12.147333278603289</v>
      </c>
      <c r="J12" s="68">
        <v>30.4445896148682</v>
      </c>
      <c r="K12" s="69">
        <v>33.664237976074197</v>
      </c>
      <c r="L12" s="64">
        <v>27.177597045898398</v>
      </c>
      <c r="M12" s="70">
        <v>35.997276306152301</v>
      </c>
      <c r="N12" s="70">
        <v>24.429315567016602</v>
      </c>
      <c r="O12" s="71">
        <v>30.954521179199201</v>
      </c>
    </row>
    <row r="13" spans="1:17" ht="14.15" customHeight="1">
      <c r="A13" s="72"/>
      <c r="B13" s="73">
        <v>2</v>
      </c>
      <c r="C13" s="187">
        <v>2.7887017611631926</v>
      </c>
      <c r="D13" s="188">
        <v>1.0030685993150046</v>
      </c>
      <c r="E13" s="74">
        <v>6.5503580504988435</v>
      </c>
      <c r="F13" s="75">
        <v>4.2840569341853874</v>
      </c>
      <c r="G13" s="76">
        <v>4.7714041738753599</v>
      </c>
      <c r="H13" s="77">
        <v>25025</v>
      </c>
      <c r="I13" s="78">
        <v>-10.343221553453708</v>
      </c>
      <c r="J13" s="79">
        <v>32.692863464355497</v>
      </c>
      <c r="K13" s="80">
        <v>35.444889068603501</v>
      </c>
      <c r="L13" s="75">
        <v>30.452569961547901</v>
      </c>
      <c r="M13" s="81">
        <v>37.559944152832003</v>
      </c>
      <c r="N13" s="81">
        <v>26.065593719482401</v>
      </c>
      <c r="O13" s="82">
        <v>33.941310882568402</v>
      </c>
    </row>
    <row r="14" spans="1:17" ht="14.25" customHeight="1">
      <c r="A14" s="84"/>
      <c r="B14" s="85">
        <v>3</v>
      </c>
      <c r="C14" s="187">
        <v>-9.1401673830113559</v>
      </c>
      <c r="D14" s="189">
        <v>-12.320800814968869</v>
      </c>
      <c r="E14" s="86">
        <v>8.1340690099948461</v>
      </c>
      <c r="F14" s="87">
        <v>9.5559409625025626</v>
      </c>
      <c r="G14" s="88">
        <v>-19.712580407576262</v>
      </c>
      <c r="H14" s="89">
        <v>19177</v>
      </c>
      <c r="I14" s="90">
        <v>-36.497897281366932</v>
      </c>
      <c r="J14" s="91">
        <v>27.8127117156982</v>
      </c>
      <c r="K14" s="92">
        <v>31.560626983642599</v>
      </c>
      <c r="L14" s="87">
        <v>27.620796203613299</v>
      </c>
      <c r="M14" s="93">
        <v>32.023635864257798</v>
      </c>
      <c r="N14" s="93">
        <v>23.117803573608398</v>
      </c>
      <c r="O14" s="94">
        <v>24.740695953369102</v>
      </c>
    </row>
    <row r="15" spans="1:17" ht="14.25" customHeight="1">
      <c r="A15" s="72"/>
      <c r="B15" s="73">
        <v>4</v>
      </c>
      <c r="C15" s="187">
        <v>-23.171323618828097</v>
      </c>
      <c r="D15" s="188">
        <v>-16.255681404101452</v>
      </c>
      <c r="E15" s="74">
        <v>-7.5777993074158729</v>
      </c>
      <c r="F15" s="75">
        <v>-16.106245445436784</v>
      </c>
      <c r="G15" s="76">
        <v>-46.543242521191289</v>
      </c>
      <c r="H15" s="77">
        <v>8906</v>
      </c>
      <c r="I15" s="78">
        <v>-72.777845702408612</v>
      </c>
      <c r="J15" s="79">
        <v>21.6031844850447</v>
      </c>
      <c r="K15" s="80">
        <v>22.001476436304198</v>
      </c>
      <c r="L15" s="75">
        <v>23.355466545535801</v>
      </c>
      <c r="M15" s="81">
        <v>28.560939173404702</v>
      </c>
      <c r="N15" s="81">
        <v>19.109795504630799</v>
      </c>
      <c r="O15" s="82">
        <v>14.988244765347901</v>
      </c>
    </row>
    <row r="16" spans="1:17" ht="14.25" customHeight="1">
      <c r="A16" s="72"/>
      <c r="B16" s="73">
        <v>5</v>
      </c>
      <c r="C16" s="187">
        <v>-21.036250572787729</v>
      </c>
      <c r="D16" s="188">
        <v>5.7338542073653631</v>
      </c>
      <c r="E16" s="74">
        <v>2.3165648522085434</v>
      </c>
      <c r="F16" s="75">
        <v>6.7214221485166092</v>
      </c>
      <c r="G16" s="76">
        <v>-48.284877389485494</v>
      </c>
      <c r="H16" s="77">
        <v>8681</v>
      </c>
      <c r="I16" s="78">
        <v>-72.179848737341374</v>
      </c>
      <c r="J16" s="79">
        <v>21.221410751342798</v>
      </c>
      <c r="K16" s="80">
        <v>21.590906143188501</v>
      </c>
      <c r="L16" s="75">
        <v>21.543178558349599</v>
      </c>
      <c r="M16" s="81">
        <v>28.289096832275401</v>
      </c>
      <c r="N16" s="81">
        <v>19.7358798980713</v>
      </c>
      <c r="O16" s="82">
        <v>14.9479932785034</v>
      </c>
    </row>
    <row r="17" spans="1:15" ht="14.25" customHeight="1">
      <c r="A17" s="72"/>
      <c r="B17" s="73">
        <v>6</v>
      </c>
      <c r="C17" s="187">
        <v>-14.8912166160593</v>
      </c>
      <c r="D17" s="188">
        <v>3.9858558906781694</v>
      </c>
      <c r="E17" s="74">
        <v>-7.6203339290862147</v>
      </c>
      <c r="F17" s="75">
        <v>-1.768425364941939</v>
      </c>
      <c r="G17" s="76">
        <v>-55.680163839684624</v>
      </c>
      <c r="H17" s="83">
        <v>8971</v>
      </c>
      <c r="I17" s="82">
        <v>-68.46305280179989</v>
      </c>
      <c r="J17" s="79">
        <v>20.324407579999999</v>
      </c>
      <c r="K17" s="80">
        <v>17.373533250000001</v>
      </c>
      <c r="L17" s="75">
        <v>17.203012470000001</v>
      </c>
      <c r="M17" s="81">
        <v>31.29063034</v>
      </c>
      <c r="N17" s="81">
        <v>20.673757550000001</v>
      </c>
      <c r="O17" s="82">
        <v>15.08110046</v>
      </c>
    </row>
    <row r="18" spans="1:15" ht="14.25" customHeight="1">
      <c r="A18" s="72"/>
      <c r="B18" s="73">
        <v>7</v>
      </c>
      <c r="C18" s="187">
        <v>-11.3882294570406</v>
      </c>
      <c r="D18" s="188">
        <v>3.3760458387923409</v>
      </c>
      <c r="E18" s="74">
        <v>-0.10280134285581255</v>
      </c>
      <c r="F18" s="75">
        <v>0.43113954524780507</v>
      </c>
      <c r="G18" s="76">
        <v>-47.417433578819448</v>
      </c>
      <c r="H18" s="83">
        <v>11464</v>
      </c>
      <c r="I18" s="82">
        <v>-63.576285187774026</v>
      </c>
      <c r="J18" s="79">
        <v>21.2187175750732</v>
      </c>
      <c r="K18" s="80">
        <v>17.009422302246101</v>
      </c>
      <c r="L18" s="75">
        <v>15.079312324523899</v>
      </c>
      <c r="M18" s="81">
        <v>34.164180755615199</v>
      </c>
      <c r="N18" s="81">
        <v>23.482835769653299</v>
      </c>
      <c r="O18" s="82">
        <v>16.357837677001999</v>
      </c>
    </row>
    <row r="19" spans="1:15" ht="14.25" customHeight="1">
      <c r="A19" s="72"/>
      <c r="B19" s="73">
        <v>8</v>
      </c>
      <c r="C19" s="187">
        <v>3.8664121127277573</v>
      </c>
      <c r="D19" s="188">
        <v>28.433785256501686</v>
      </c>
      <c r="E19" s="74">
        <v>16.932416650213767</v>
      </c>
      <c r="F19" s="75">
        <v>19.132236147126669</v>
      </c>
      <c r="G19" s="76">
        <v>-22.447780666998874</v>
      </c>
      <c r="H19" s="83">
        <v>19037</v>
      </c>
      <c r="I19" s="82">
        <v>-42.415076076106352</v>
      </c>
      <c r="J19" s="79">
        <v>25.4814643859863</v>
      </c>
      <c r="K19" s="80">
        <v>23.598447799682599</v>
      </c>
      <c r="L19" s="75">
        <v>20.089515686035199</v>
      </c>
      <c r="M19" s="81">
        <v>38.255294799804702</v>
      </c>
      <c r="N19" s="81">
        <v>20.210821151733398</v>
      </c>
      <c r="O19" s="82">
        <v>25.2532444000244</v>
      </c>
    </row>
    <row r="20" spans="1:15" ht="14.25" customHeight="1">
      <c r="A20" s="72"/>
      <c r="B20" s="73">
        <v>9</v>
      </c>
      <c r="C20" s="187">
        <v>9.8940214353772085</v>
      </c>
      <c r="D20" s="188">
        <v>3.8369818003022527</v>
      </c>
      <c r="E20" s="74">
        <v>4.2332692855949716</v>
      </c>
      <c r="F20" s="75">
        <v>-5.7639893332547487</v>
      </c>
      <c r="G20" s="76">
        <v>-13.158279799356542</v>
      </c>
      <c r="H20" s="83">
        <v>31897</v>
      </c>
      <c r="I20" s="82">
        <v>-15.894528675016485</v>
      </c>
      <c r="J20" s="79">
        <v>26.5</v>
      </c>
      <c r="K20" s="80">
        <v>23.5</v>
      </c>
      <c r="L20" s="75">
        <v>22.4</v>
      </c>
      <c r="M20" s="81">
        <v>38.700000000000003</v>
      </c>
      <c r="N20" s="81">
        <v>22.2</v>
      </c>
      <c r="O20" s="82">
        <v>26</v>
      </c>
    </row>
    <row r="21" spans="1:15" ht="14.25" customHeight="1">
      <c r="A21" s="72"/>
      <c r="B21" s="73">
        <v>10</v>
      </c>
      <c r="C21" s="187">
        <v>15.811777825059515</v>
      </c>
      <c r="D21" s="188">
        <v>-2.5921781562604607</v>
      </c>
      <c r="E21" s="74">
        <v>14.778803215216314</v>
      </c>
      <c r="F21" s="75">
        <v>-0.45784047877680534</v>
      </c>
      <c r="G21" s="76">
        <v>6.1425111065066318</v>
      </c>
      <c r="H21" s="83">
        <v>36243</v>
      </c>
      <c r="I21" s="82">
        <v>29.263856195163697</v>
      </c>
      <c r="J21" s="79">
        <v>29.9</v>
      </c>
      <c r="K21" s="80">
        <v>26.1</v>
      </c>
      <c r="L21" s="75">
        <v>23.7</v>
      </c>
      <c r="M21" s="81">
        <v>38.299999999999997</v>
      </c>
      <c r="N21" s="81">
        <v>27.3</v>
      </c>
      <c r="O21" s="82">
        <v>34.200000000000003</v>
      </c>
    </row>
    <row r="22" spans="1:15" ht="14.25" customHeight="1">
      <c r="A22" s="72"/>
      <c r="B22" s="73">
        <v>11</v>
      </c>
      <c r="C22" s="187">
        <v>18.136010743328978</v>
      </c>
      <c r="D22" s="188">
        <v>4.341975439886836</v>
      </c>
      <c r="E22" s="74">
        <v>16.992699282307086</v>
      </c>
      <c r="F22" s="75">
        <v>-0.53100865928287222</v>
      </c>
      <c r="G22" s="76">
        <v>6.3704665145251971</v>
      </c>
      <c r="H22" s="83">
        <v>29486</v>
      </c>
      <c r="I22" s="82">
        <v>21.481542518127881</v>
      </c>
      <c r="J22" s="79">
        <v>29.5</v>
      </c>
      <c r="K22" s="80">
        <v>26.6</v>
      </c>
      <c r="L22" s="75">
        <v>25.5</v>
      </c>
      <c r="M22" s="81">
        <v>41.4</v>
      </c>
      <c r="N22" s="81">
        <v>25.9</v>
      </c>
      <c r="O22" s="82">
        <v>28.4</v>
      </c>
    </row>
    <row r="23" spans="1:15" ht="14.25" customHeight="1" thickBot="1">
      <c r="A23" s="95"/>
      <c r="B23" s="96">
        <v>12</v>
      </c>
      <c r="C23" s="190">
        <v>11.441917348920994</v>
      </c>
      <c r="D23" s="191">
        <v>-3.2350603856472371</v>
      </c>
      <c r="E23" s="100">
        <v>18.00967934452575</v>
      </c>
      <c r="F23" s="103">
        <v>4.9839611385535942</v>
      </c>
      <c r="G23" s="99">
        <v>-3.4153193756522926</v>
      </c>
      <c r="H23" s="104">
        <v>27962</v>
      </c>
      <c r="I23" s="103">
        <v>-10.061112898037949</v>
      </c>
      <c r="J23" s="97">
        <v>29.8454399108887</v>
      </c>
      <c r="K23" s="98">
        <v>26.916152954101602</v>
      </c>
      <c r="L23" s="101">
        <v>26.184007644653299</v>
      </c>
      <c r="M23" s="102">
        <v>37.701656341552699</v>
      </c>
      <c r="N23" s="102">
        <v>22.053846359252901</v>
      </c>
      <c r="O23" s="103">
        <v>36.371532440185497</v>
      </c>
    </row>
    <row r="24" spans="1:15" ht="14.25" customHeight="1">
      <c r="A24" s="61">
        <v>2021</v>
      </c>
      <c r="B24" s="62">
        <v>1</v>
      </c>
      <c r="C24" s="185">
        <v>7.7391909574028084</v>
      </c>
      <c r="D24" s="186">
        <v>-1.9126431833793367</v>
      </c>
      <c r="E24" s="63">
        <v>16.837467226119514</v>
      </c>
      <c r="F24" s="64">
        <v>-3.7128780106132853</v>
      </c>
      <c r="G24" s="65">
        <v>-3.0609593126577517</v>
      </c>
      <c r="H24" s="66">
        <v>24984</v>
      </c>
      <c r="I24" s="67">
        <v>-22.177921754298534</v>
      </c>
      <c r="J24" s="68">
        <v>29.489261627197301</v>
      </c>
      <c r="K24" s="69">
        <v>27.7326774597168</v>
      </c>
      <c r="L24" s="64">
        <v>27.048831939697301</v>
      </c>
      <c r="M24" s="70">
        <v>37.063938140869098</v>
      </c>
      <c r="N24" s="70">
        <v>23.188694000244102</v>
      </c>
      <c r="O24" s="71">
        <v>32.412162780761697</v>
      </c>
    </row>
    <row r="25" spans="1:15" ht="14.15" customHeight="1">
      <c r="A25" s="72"/>
      <c r="B25" s="73">
        <v>2</v>
      </c>
      <c r="C25" s="187">
        <v>6.7018997033763794</v>
      </c>
      <c r="D25" s="188">
        <v>0.81734104598460977</v>
      </c>
      <c r="E25" s="74">
        <v>0.66699501073645706</v>
      </c>
      <c r="F25" s="75">
        <v>-3.16568533104582</v>
      </c>
      <c r="G25" s="76">
        <v>-6.3758431816576477</v>
      </c>
      <c r="H25" s="77">
        <v>24492</v>
      </c>
      <c r="I25" s="78">
        <v>-2.1298701298701261</v>
      </c>
      <c r="J25" s="79">
        <v>31.97389793396</v>
      </c>
      <c r="K25" s="80">
        <v>29.124719619751001</v>
      </c>
      <c r="L25" s="75">
        <v>30.429944992065401</v>
      </c>
      <c r="M25" s="81">
        <v>43.852359771728501</v>
      </c>
      <c r="N25" s="81">
        <v>23.494522094726602</v>
      </c>
      <c r="O25" s="82">
        <v>32.967945098877003</v>
      </c>
    </row>
    <row r="26" spans="1:15" ht="14.25" customHeight="1">
      <c r="A26" s="84"/>
      <c r="B26" s="85">
        <v>3</v>
      </c>
      <c r="C26" s="187">
        <v>19.814821995497176</v>
      </c>
      <c r="D26" s="189">
        <v>-0.55623718724935323</v>
      </c>
      <c r="E26" s="86">
        <v>1.8016869963277884</v>
      </c>
      <c r="F26" s="87">
        <v>7.9015448163117563</v>
      </c>
      <c r="G26" s="88">
        <v>-3.889257060585638</v>
      </c>
      <c r="H26" s="89">
        <v>32511</v>
      </c>
      <c r="I26" s="90">
        <v>69.53120926109402</v>
      </c>
      <c r="J26" s="91">
        <v>29.189092636108398</v>
      </c>
      <c r="K26" s="92">
        <v>25.384239196777301</v>
      </c>
      <c r="L26" s="87">
        <v>28.663019180297901</v>
      </c>
      <c r="M26" s="93">
        <v>39.274822235107401</v>
      </c>
      <c r="N26" s="93">
        <v>23.418275833129901</v>
      </c>
      <c r="O26" s="94">
        <v>29.2051105499268</v>
      </c>
    </row>
    <row r="27" spans="1:15" ht="14.25" customHeight="1">
      <c r="A27" s="72"/>
      <c r="B27" s="73">
        <v>4</v>
      </c>
      <c r="C27" s="187">
        <v>33.033589119800787</v>
      </c>
      <c r="D27" s="188">
        <v>-7.640287769631227</v>
      </c>
      <c r="E27" s="74">
        <v>16.358250668686324</v>
      </c>
      <c r="F27" s="75">
        <v>-6.5888525823438959</v>
      </c>
      <c r="G27" s="76">
        <v>-0.91574557002308543</v>
      </c>
      <c r="H27" s="77">
        <v>27241</v>
      </c>
      <c r="I27" s="78">
        <v>205.87244554233101</v>
      </c>
      <c r="J27" s="79">
        <v>24.900484085083001</v>
      </c>
      <c r="K27" s="80">
        <v>22.900463104248001</v>
      </c>
      <c r="L27" s="75">
        <v>22.3007621765137</v>
      </c>
      <c r="M27" s="81">
        <v>34.152778625488303</v>
      </c>
      <c r="N27" s="81">
        <v>23.106691360473601</v>
      </c>
      <c r="O27" s="82">
        <v>22.0417289733887</v>
      </c>
    </row>
    <row r="28" spans="1:15" ht="14.25" customHeight="1">
      <c r="A28" s="72"/>
      <c r="B28" s="73">
        <v>5</v>
      </c>
      <c r="C28" s="187">
        <v>49.928572962483805</v>
      </c>
      <c r="D28" s="188">
        <v>26.886563159054667</v>
      </c>
      <c r="E28" s="74">
        <v>24.889485403617456</v>
      </c>
      <c r="F28" s="75">
        <v>18.246958957142922</v>
      </c>
      <c r="G28" s="76">
        <v>80.060112657709695</v>
      </c>
      <c r="H28" s="77">
        <v>34130</v>
      </c>
      <c r="I28" s="78">
        <v>293.15747033751876</v>
      </c>
      <c r="J28" s="79">
        <v>29.8312282562256</v>
      </c>
      <c r="K28" s="80">
        <v>28.940214157104499</v>
      </c>
      <c r="L28" s="75">
        <v>27.102739334106399</v>
      </c>
      <c r="M28" s="81">
        <v>39.096775054931598</v>
      </c>
      <c r="N28" s="81">
        <v>23.967649459838899</v>
      </c>
      <c r="O28" s="82">
        <v>30.0487670898438</v>
      </c>
    </row>
    <row r="29" spans="1:15" ht="14.25" customHeight="1">
      <c r="A29" s="72"/>
      <c r="B29" s="73">
        <v>6</v>
      </c>
      <c r="C29" s="187">
        <v>44.63657186217462</v>
      </c>
      <c r="D29" s="188">
        <v>1.9998742958627469</v>
      </c>
      <c r="E29" s="74">
        <v>28.474752316050342</v>
      </c>
      <c r="F29" s="75">
        <v>-2.1589394755139768</v>
      </c>
      <c r="G29" s="76">
        <v>62.397841426923996</v>
      </c>
      <c r="H29" s="83">
        <v>35499</v>
      </c>
      <c r="I29" s="82">
        <v>295.70839371307545</v>
      </c>
      <c r="J29" s="79">
        <v>33.391399383544901</v>
      </c>
      <c r="K29" s="80">
        <v>33.079219818115199</v>
      </c>
      <c r="L29" s="75">
        <v>34.1983833312988</v>
      </c>
      <c r="M29" s="81">
        <v>43.743576049804702</v>
      </c>
      <c r="N29" s="81">
        <v>23.450971603393601</v>
      </c>
      <c r="O29" s="82">
        <v>32.484848022460902</v>
      </c>
    </row>
    <row r="30" spans="1:15" ht="14.25" customHeight="1">
      <c r="A30" s="72"/>
      <c r="B30" s="73">
        <v>7</v>
      </c>
      <c r="C30" s="187">
        <v>43.146633367523712</v>
      </c>
      <c r="D30" s="188">
        <v>3.2511019265242025</v>
      </c>
      <c r="E30" s="74">
        <v>26.628701216027366</v>
      </c>
      <c r="F30" s="75">
        <v>-1.3439908958623792</v>
      </c>
      <c r="G30" s="76">
        <v>132.61411453065369</v>
      </c>
      <c r="H30" s="83">
        <v>38226</v>
      </c>
      <c r="I30" s="82">
        <v>233.44382414515002</v>
      </c>
      <c r="J30" s="79">
        <v>37.4</v>
      </c>
      <c r="K30" s="80">
        <v>35.5</v>
      </c>
      <c r="L30" s="75">
        <v>38.299999999999997</v>
      </c>
      <c r="M30" s="81">
        <v>45.3</v>
      </c>
      <c r="N30" s="81">
        <v>30.4</v>
      </c>
      <c r="O30" s="82">
        <v>37.5</v>
      </c>
    </row>
    <row r="31" spans="1:15" ht="14.25" customHeight="1">
      <c r="A31" s="72"/>
      <c r="B31" s="73">
        <v>8</v>
      </c>
      <c r="C31" s="187">
        <v>21.939498774893295</v>
      </c>
      <c r="D31" s="188">
        <v>0.95059456224377836</v>
      </c>
      <c r="E31" s="74">
        <v>2.3920548738078224</v>
      </c>
      <c r="F31" s="75">
        <v>-0.36321669274735902</v>
      </c>
      <c r="G31" s="76">
        <v>45.759579185602959</v>
      </c>
      <c r="H31" s="83">
        <v>37564</v>
      </c>
      <c r="I31" s="82">
        <v>97.321006461102073</v>
      </c>
      <c r="J31" s="79">
        <v>39.299999999999997</v>
      </c>
      <c r="K31" s="80">
        <v>41.9</v>
      </c>
      <c r="L31" s="75">
        <v>40.4</v>
      </c>
      <c r="M31" s="81">
        <v>46.4</v>
      </c>
      <c r="N31" s="81">
        <v>30.1</v>
      </c>
      <c r="O31" s="82">
        <v>37.9</v>
      </c>
    </row>
    <row r="32" spans="1:15" ht="14.25" customHeight="1">
      <c r="A32" s="72"/>
      <c r="B32" s="73">
        <v>9</v>
      </c>
      <c r="C32" s="187">
        <v>17.153079491044721</v>
      </c>
      <c r="D32" s="188">
        <v>7.126529486654043E-2</v>
      </c>
      <c r="E32" s="74">
        <v>13.501398191828116</v>
      </c>
      <c r="F32" s="75">
        <v>1.7588964649002392</v>
      </c>
      <c r="G32" s="76">
        <v>31.542479320776874</v>
      </c>
      <c r="H32" s="83">
        <v>42627</v>
      </c>
      <c r="I32" s="82">
        <v>33.639527228265976</v>
      </c>
      <c r="J32" s="79">
        <v>37.9</v>
      </c>
      <c r="K32" s="80">
        <v>40.200000000000003</v>
      </c>
      <c r="L32" s="75">
        <v>41.6</v>
      </c>
      <c r="M32" s="81">
        <v>44.7</v>
      </c>
      <c r="N32" s="81">
        <v>26.7</v>
      </c>
      <c r="O32" s="82">
        <v>36.200000000000003</v>
      </c>
    </row>
    <row r="33" spans="1:15" ht="14.25" customHeight="1">
      <c r="A33" s="72"/>
      <c r="B33" s="73">
        <v>10</v>
      </c>
      <c r="C33" s="187">
        <v>15.753497867727372</v>
      </c>
      <c r="D33" s="188">
        <v>-0.78842584719024389</v>
      </c>
      <c r="E33" s="74">
        <v>14.465393718984984</v>
      </c>
      <c r="F33" s="75">
        <v>-1.1992210480556542</v>
      </c>
      <c r="G33" s="76">
        <v>35.549522056925831</v>
      </c>
      <c r="H33" s="83">
        <v>38551</v>
      </c>
      <c r="I33" s="82">
        <v>6.3681262588637821</v>
      </c>
      <c r="J33" s="79">
        <v>34.200000000000003</v>
      </c>
      <c r="K33" s="80">
        <v>36.200000000000003</v>
      </c>
      <c r="L33" s="75">
        <v>35.6</v>
      </c>
      <c r="M33" s="81">
        <v>38.5</v>
      </c>
      <c r="N33" s="81">
        <v>26.1</v>
      </c>
      <c r="O33" s="82">
        <v>34.799999999999997</v>
      </c>
    </row>
    <row r="34" spans="1:15" ht="14.25" customHeight="1">
      <c r="A34" s="72"/>
      <c r="B34" s="73">
        <v>11</v>
      </c>
      <c r="C34" s="187">
        <v>13.301478540047484</v>
      </c>
      <c r="D34" s="188">
        <v>-0.13001596788349001</v>
      </c>
      <c r="E34" s="74">
        <v>14.911449581473704</v>
      </c>
      <c r="F34" s="75">
        <v>3.5116286899427029</v>
      </c>
      <c r="G34" s="76">
        <v>21.540484614111509</v>
      </c>
      <c r="H34" s="83">
        <v>38981</v>
      </c>
      <c r="I34" s="82">
        <v>32.20172285152276</v>
      </c>
      <c r="J34" s="79">
        <v>33</v>
      </c>
      <c r="K34" s="80">
        <v>38.200000000000003</v>
      </c>
      <c r="L34" s="75">
        <v>36</v>
      </c>
      <c r="M34" s="81">
        <v>39.700000000000003</v>
      </c>
      <c r="N34" s="81">
        <v>22</v>
      </c>
      <c r="O34" s="82">
        <v>29</v>
      </c>
    </row>
    <row r="35" spans="1:15" ht="14.25" customHeight="1" thickBot="1">
      <c r="A35" s="95"/>
      <c r="B35" s="96">
        <v>12</v>
      </c>
      <c r="C35" s="190">
        <v>11.020246875003071</v>
      </c>
      <c r="D35" s="191">
        <v>-5.6458931714666321</v>
      </c>
      <c r="E35" s="100">
        <v>7.5268348683331681</v>
      </c>
      <c r="F35" s="103">
        <v>-3.1961840862692936</v>
      </c>
      <c r="G35" s="99">
        <v>24.37295198485614</v>
      </c>
      <c r="H35" s="104">
        <v>40776</v>
      </c>
      <c r="I35" s="103">
        <v>45.826478792647166</v>
      </c>
      <c r="J35" s="97">
        <v>37.6</v>
      </c>
      <c r="K35" s="98">
        <v>39.5</v>
      </c>
      <c r="L35" s="101">
        <v>42.4</v>
      </c>
      <c r="M35" s="102">
        <v>48.2</v>
      </c>
      <c r="N35" s="102">
        <v>30.5</v>
      </c>
      <c r="O35" s="103">
        <v>27.4</v>
      </c>
    </row>
    <row r="36" spans="1:15" ht="14.25" customHeight="1">
      <c r="A36" s="61">
        <v>2022</v>
      </c>
      <c r="B36" s="62">
        <v>1</v>
      </c>
      <c r="C36" s="185">
        <v>9.0959266632582256</v>
      </c>
      <c r="D36" s="186">
        <v>-2.3791318831643093</v>
      </c>
      <c r="E36" s="63">
        <v>7.9207888404651214</v>
      </c>
      <c r="F36" s="64">
        <v>-2.5388281475760222</v>
      </c>
      <c r="G36" s="65">
        <v>0.93212050828863635</v>
      </c>
      <c r="H36" s="66">
        <v>37281</v>
      </c>
      <c r="I36" s="67">
        <v>49.219500480307389</v>
      </c>
      <c r="J36" s="68">
        <v>37.878807067871101</v>
      </c>
      <c r="K36" s="69">
        <v>37.788665771484403</v>
      </c>
      <c r="L36" s="64">
        <v>41.993099212646499</v>
      </c>
      <c r="M36" s="70">
        <v>49.68994140625</v>
      </c>
      <c r="N36" s="70">
        <v>31.098402023315401</v>
      </c>
      <c r="O36" s="71">
        <v>28.823928833007798</v>
      </c>
    </row>
    <row r="37" spans="1:15" ht="14.15" customHeight="1">
      <c r="A37" s="72"/>
      <c r="B37" s="73">
        <v>2</v>
      </c>
      <c r="C37" s="187">
        <v>4.9181539315904077</v>
      </c>
      <c r="D37" s="188">
        <v>-0.79645766285443287</v>
      </c>
      <c r="E37" s="74">
        <v>11.85117179236066</v>
      </c>
      <c r="F37" s="75">
        <v>-0.79531691017385997</v>
      </c>
      <c r="G37" s="76">
        <v>-2.6329346826838962</v>
      </c>
      <c r="H37" s="77">
        <v>31745</v>
      </c>
      <c r="I37" s="78">
        <v>29.613751429038061</v>
      </c>
      <c r="J37" s="79">
        <v>33.576576232910199</v>
      </c>
      <c r="K37" s="80">
        <v>34.9324951171875</v>
      </c>
      <c r="L37" s="75">
        <v>36.002296447753899</v>
      </c>
      <c r="M37" s="81">
        <v>43.935741424560497</v>
      </c>
      <c r="N37" s="81">
        <v>24.906507492065401</v>
      </c>
      <c r="O37" s="82">
        <v>28.105838775634801</v>
      </c>
    </row>
    <row r="38" spans="1:15" ht="14.25" customHeight="1">
      <c r="A38" s="84"/>
      <c r="B38" s="85">
        <v>3</v>
      </c>
      <c r="C38" s="187">
        <v>8.4969624341501238</v>
      </c>
      <c r="D38" s="189">
        <v>0.38779609270245263</v>
      </c>
      <c r="E38" s="86">
        <v>0.85853590502171073</v>
      </c>
      <c r="F38" s="87">
        <v>-2.3455260598450267</v>
      </c>
      <c r="G38" s="88">
        <v>13.606548156536746</v>
      </c>
      <c r="H38" s="89">
        <v>41467</v>
      </c>
      <c r="I38" s="90">
        <v>27.547599274091851</v>
      </c>
      <c r="J38" s="91">
        <v>32.758388519287102</v>
      </c>
      <c r="K38" s="92">
        <v>34.467975616455099</v>
      </c>
      <c r="L38" s="87">
        <v>32.680721282958999</v>
      </c>
      <c r="M38" s="93">
        <v>39.449127197265597</v>
      </c>
      <c r="N38" s="93">
        <v>30.2236728668213</v>
      </c>
      <c r="O38" s="94">
        <v>26.97043800354</v>
      </c>
    </row>
    <row r="39" spans="1:15" ht="14.25" customHeight="1">
      <c r="A39" s="72"/>
      <c r="B39" s="73">
        <v>4</v>
      </c>
      <c r="C39" s="187">
        <v>10.811813025629192</v>
      </c>
      <c r="D39" s="188">
        <v>-1.2588401557339979</v>
      </c>
      <c r="E39" s="74">
        <v>8.2676502249584161</v>
      </c>
      <c r="F39" s="75">
        <v>-1.4800131773437641</v>
      </c>
      <c r="G39" s="76">
        <v>84.870131136991134</v>
      </c>
      <c r="H39" s="77">
        <v>37867</v>
      </c>
      <c r="I39" s="78">
        <v>39.007378583752427</v>
      </c>
      <c r="J39" s="79">
        <v>25.588731765747099</v>
      </c>
      <c r="K39" s="80">
        <v>28.853517532348601</v>
      </c>
      <c r="L39" s="75">
        <v>23.551103591918899</v>
      </c>
      <c r="M39" s="81">
        <v>30.017686843872099</v>
      </c>
      <c r="N39" s="81">
        <v>24.202783584594702</v>
      </c>
      <c r="O39" s="82">
        <v>21.318569183349599</v>
      </c>
    </row>
    <row r="40" spans="1:15" ht="14.25" customHeight="1">
      <c r="A40" s="72"/>
      <c r="B40" s="73">
        <v>5</v>
      </c>
      <c r="C40" s="187">
        <v>-3.5014487004894179</v>
      </c>
      <c r="D40" s="188">
        <v>0.2000842636221023</v>
      </c>
      <c r="E40" s="74">
        <v>-14.035775092526194</v>
      </c>
      <c r="F40" s="75">
        <v>-1.2240201343004409</v>
      </c>
      <c r="G40" s="76">
        <v>0.91680786074559428</v>
      </c>
      <c r="H40" s="77">
        <v>37887</v>
      </c>
      <c r="I40" s="78">
        <v>11.007910928801646</v>
      </c>
      <c r="J40" s="79">
        <v>24.3452453613281</v>
      </c>
      <c r="K40" s="80">
        <v>27.034448623657202</v>
      </c>
      <c r="L40" s="75">
        <v>21.848070144653299</v>
      </c>
      <c r="M40" s="81">
        <v>29.623205184936499</v>
      </c>
      <c r="N40" s="81">
        <v>21.933019638061499</v>
      </c>
      <c r="O40" s="82">
        <v>21.2874870300293</v>
      </c>
    </row>
    <row r="41" spans="1:15" ht="14.25" customHeight="1">
      <c r="A41" s="72"/>
      <c r="B41" s="73">
        <v>6</v>
      </c>
      <c r="C41" s="187">
        <v>-8.3906702679248273</v>
      </c>
      <c r="D41" s="188">
        <v>0.35468843025547869</v>
      </c>
      <c r="E41" s="74">
        <v>-12.602745525248281</v>
      </c>
      <c r="F41" s="75">
        <v>-5.2780879331727926</v>
      </c>
      <c r="G41" s="76">
        <v>15.877764595064647</v>
      </c>
      <c r="H41" s="83">
        <v>36206</v>
      </c>
      <c r="I41" s="82">
        <v>1.9916053973351389</v>
      </c>
      <c r="J41" s="79">
        <v>25.7195949554443</v>
      </c>
      <c r="K41" s="80">
        <v>27.8218097686768</v>
      </c>
      <c r="L41" s="75">
        <v>24.1305255889893</v>
      </c>
      <c r="M41" s="81">
        <v>30.0860080718994</v>
      </c>
      <c r="N41" s="81">
        <v>23.331039428710898</v>
      </c>
      <c r="O41" s="82">
        <v>23.2285881042481</v>
      </c>
    </row>
    <row r="42" spans="1:15" ht="14.25" customHeight="1">
      <c r="A42" s="72"/>
      <c r="B42" s="73">
        <v>7</v>
      </c>
      <c r="C42" s="187">
        <v>-13.288997518938139</v>
      </c>
      <c r="D42" s="188">
        <v>-1.9898507887266437</v>
      </c>
      <c r="E42" s="74">
        <v>-8.2787694023914327</v>
      </c>
      <c r="F42" s="75">
        <v>3.6614966589431752</v>
      </c>
      <c r="G42" s="76">
        <v>-20.839288995631644</v>
      </c>
      <c r="H42" s="83">
        <v>38306</v>
      </c>
      <c r="I42" s="82">
        <v>0.20928164076805533</v>
      </c>
      <c r="J42" s="79">
        <v>21.4527263641357</v>
      </c>
      <c r="K42" s="80">
        <v>25.8627414703369</v>
      </c>
      <c r="L42" s="75">
        <v>18.903244018554702</v>
      </c>
      <c r="M42" s="81">
        <v>24.676132202148398</v>
      </c>
      <c r="N42" s="81">
        <v>19.295387268066399</v>
      </c>
      <c r="O42" s="82">
        <v>18.526124954223601</v>
      </c>
    </row>
    <row r="43" spans="1:15" ht="14.25" customHeight="1">
      <c r="A43" s="72"/>
      <c r="B43" s="73">
        <v>8</v>
      </c>
      <c r="C43" s="187">
        <v>-11.534540743219557</v>
      </c>
      <c r="D43" s="188">
        <v>-0.37266376395193035</v>
      </c>
      <c r="E43" s="74">
        <v>-10.923899073842207</v>
      </c>
      <c r="F43" s="75">
        <v>-1.5555280546818429</v>
      </c>
      <c r="G43" s="76">
        <v>-23.141923831433175</v>
      </c>
      <c r="H43" s="83">
        <v>35108</v>
      </c>
      <c r="I43" s="82">
        <v>-6.5381748482589703</v>
      </c>
      <c r="J43" s="79">
        <v>23.723310470581101</v>
      </c>
      <c r="K43" s="80">
        <v>26.5011177062988</v>
      </c>
      <c r="L43" s="75">
        <v>20.930564880371101</v>
      </c>
      <c r="M43" s="81">
        <v>27.7130241394043</v>
      </c>
      <c r="N43" s="81">
        <v>23.012228012085</v>
      </c>
      <c r="O43" s="82">
        <v>20.459619522094702</v>
      </c>
    </row>
    <row r="44" spans="1:15" ht="14.25" customHeight="1">
      <c r="A44" s="72"/>
      <c r="B44" s="73">
        <v>9</v>
      </c>
      <c r="C44" s="187">
        <v>-12.960114044089554</v>
      </c>
      <c r="D44" s="188">
        <v>-2.7086239032880433</v>
      </c>
      <c r="E44" s="74">
        <v>-12.922652877610815</v>
      </c>
      <c r="F44" s="75">
        <v>-2.7955656067708001</v>
      </c>
      <c r="G44" s="76">
        <v>-23.064496052969741</v>
      </c>
      <c r="H44" s="83">
        <v>36718</v>
      </c>
      <c r="I44" s="82">
        <v>-13.862106176836274</v>
      </c>
      <c r="J44" s="79">
        <v>24.586044311523398</v>
      </c>
      <c r="K44" s="80">
        <v>27.338665008544901</v>
      </c>
      <c r="L44" s="75">
        <v>23.308782577514599</v>
      </c>
      <c r="M44" s="81">
        <v>29.774000167846701</v>
      </c>
      <c r="N44" s="81">
        <v>20.4366970062256</v>
      </c>
      <c r="O44" s="82">
        <v>22.0720729827881</v>
      </c>
    </row>
    <row r="45" spans="1:15" ht="14.25" customHeight="1">
      <c r="A45" s="72"/>
      <c r="B45" s="73">
        <v>10</v>
      </c>
      <c r="C45" s="187">
        <v>-11.977119965724548</v>
      </c>
      <c r="D45" s="188">
        <v>1.7234913355316683</v>
      </c>
      <c r="E45" s="74">
        <v>-10.921895471832372</v>
      </c>
      <c r="F45" s="75">
        <v>1.828184152257939</v>
      </c>
      <c r="G45" s="76">
        <v>-18.245230539711276</v>
      </c>
      <c r="H45" s="83">
        <v>28642</v>
      </c>
      <c r="I45" s="82">
        <v>-25.703613395242662</v>
      </c>
      <c r="J45" s="79">
        <v>22.3426914215088</v>
      </c>
      <c r="K45" s="80">
        <v>25.878536224365199</v>
      </c>
      <c r="L45" s="75">
        <v>22.08616065979</v>
      </c>
      <c r="M45" s="81">
        <v>26.043500900268601</v>
      </c>
      <c r="N45" s="81">
        <v>17.720241546630898</v>
      </c>
      <c r="O45" s="82">
        <v>19.985021591186499</v>
      </c>
    </row>
    <row r="46" spans="1:15" ht="14.25" customHeight="1">
      <c r="A46" s="72"/>
      <c r="B46" s="73">
        <v>11</v>
      </c>
      <c r="C46" s="187">
        <v>-10.789104721780207</v>
      </c>
      <c r="D46" s="188">
        <v>-2.831024657652903</v>
      </c>
      <c r="E46" s="74">
        <v>-17.627498338003321</v>
      </c>
      <c r="F46" s="75">
        <v>-3.5964406946115579</v>
      </c>
      <c r="G46" s="76">
        <v>-20.954360108273328</v>
      </c>
      <c r="H46" s="83">
        <v>31708</v>
      </c>
      <c r="I46" s="82">
        <v>-18.657807649880709</v>
      </c>
      <c r="J46" s="79">
        <v>24.281967163085898</v>
      </c>
      <c r="K46" s="80">
        <v>26.4115810394287</v>
      </c>
      <c r="L46" s="75">
        <v>23.3725891113281</v>
      </c>
      <c r="M46" s="81">
        <v>28.6168212890625</v>
      </c>
      <c r="N46" s="81">
        <v>20.898841857910199</v>
      </c>
      <c r="O46" s="82">
        <v>22.110000610351602</v>
      </c>
    </row>
    <row r="47" spans="1:15" ht="14.25" customHeight="1" thickBot="1">
      <c r="A47" s="95"/>
      <c r="B47" s="96">
        <v>12</v>
      </c>
      <c r="C47" s="190">
        <v>-6.2700684631485482</v>
      </c>
      <c r="D47" s="191">
        <v>-1.419396050655819</v>
      </c>
      <c r="E47" s="100">
        <v>-14.334081652400329</v>
      </c>
      <c r="F47" s="103">
        <v>-0.3585826485077992</v>
      </c>
      <c r="G47" s="99">
        <v>-16.212965851231655</v>
      </c>
      <c r="H47" s="104">
        <v>33932</v>
      </c>
      <c r="I47" s="103">
        <v>-16.784382970374732</v>
      </c>
      <c r="J47" s="97">
        <v>23.083711624145501</v>
      </c>
      <c r="K47" s="98">
        <v>25.707565307617202</v>
      </c>
      <c r="L47" s="101">
        <v>20.998609542846701</v>
      </c>
      <c r="M47" s="102">
        <v>27.7199516296387</v>
      </c>
      <c r="N47" s="102">
        <v>20.6641731262207</v>
      </c>
      <c r="O47" s="103">
        <v>20.328254699706999</v>
      </c>
    </row>
    <row r="48" spans="1:15" ht="14.25" customHeight="1">
      <c r="A48" s="61">
        <v>2023</v>
      </c>
      <c r="B48" s="62">
        <v>1</v>
      </c>
      <c r="C48" s="185">
        <v>-7.2261878472672958</v>
      </c>
      <c r="D48" s="186">
        <v>-0.56005098315241586</v>
      </c>
      <c r="E48" s="63">
        <v>-15.038654912951529</v>
      </c>
      <c r="F48" s="64">
        <v>-1.2091242377727296</v>
      </c>
      <c r="G48" s="65">
        <v>-11.376957111795372</v>
      </c>
      <c r="H48" s="66">
        <v>27617</v>
      </c>
      <c r="I48" s="67">
        <v>-25.922051447117834</v>
      </c>
      <c r="J48" s="68">
        <v>24.5409965515137</v>
      </c>
      <c r="K48" s="69">
        <v>28.070325851440401</v>
      </c>
      <c r="L48" s="64">
        <v>21.7381191253662</v>
      </c>
      <c r="M48" s="70">
        <v>29.6586303710938</v>
      </c>
      <c r="N48" s="70">
        <v>22.350917816162099</v>
      </c>
      <c r="O48" s="71">
        <v>20.886987686157202</v>
      </c>
    </row>
    <row r="49" spans="1:15" ht="14.15" customHeight="1">
      <c r="A49" s="72"/>
      <c r="B49" s="73">
        <v>2</v>
      </c>
      <c r="C49" s="187">
        <v>-3.9032493114462774</v>
      </c>
      <c r="D49" s="188">
        <v>0.62370889097935756</v>
      </c>
      <c r="E49" s="74">
        <v>-12.830689166478081</v>
      </c>
      <c r="F49" s="75">
        <v>0.93941766697414053</v>
      </c>
      <c r="G49" s="76">
        <v>-11.479938378216092</v>
      </c>
      <c r="H49" s="77">
        <v>26220</v>
      </c>
      <c r="I49" s="78">
        <v>-17.404315640258304</v>
      </c>
      <c r="J49" s="79">
        <v>28.4178352355957</v>
      </c>
      <c r="K49" s="80">
        <v>31.5985012054443</v>
      </c>
      <c r="L49" s="75">
        <v>25.146965026855501</v>
      </c>
      <c r="M49" s="81">
        <v>36.122478485107401</v>
      </c>
      <c r="N49" s="81">
        <v>25.582727432251001</v>
      </c>
      <c r="O49" s="82">
        <v>23.638504028320298</v>
      </c>
    </row>
    <row r="50" spans="1:15" ht="14.25" customHeight="1">
      <c r="A50" s="84"/>
      <c r="B50" s="85">
        <v>3</v>
      </c>
      <c r="C50" s="187">
        <v>-4.2482578350990892</v>
      </c>
      <c r="D50" s="189">
        <v>-0.51148788352364249</v>
      </c>
      <c r="E50" s="86">
        <v>-10.430644774147595</v>
      </c>
      <c r="F50" s="87">
        <v>-1.2504390613482741</v>
      </c>
      <c r="G50" s="88">
        <v>-13.548542031442857</v>
      </c>
      <c r="H50" s="89">
        <v>37560</v>
      </c>
      <c r="I50" s="90">
        <v>-9.4219499843248844</v>
      </c>
      <c r="J50" s="91">
        <v>28.521888732910199</v>
      </c>
      <c r="K50" s="92">
        <v>30.937067031860401</v>
      </c>
      <c r="L50" s="87">
        <v>26.034690856933601</v>
      </c>
      <c r="M50" s="93">
        <v>35.6214408874512</v>
      </c>
      <c r="N50" s="93">
        <v>26.0090217590332</v>
      </c>
      <c r="O50" s="94">
        <v>24.007225036621101</v>
      </c>
    </row>
    <row r="51" spans="1:15" ht="14.25" customHeight="1">
      <c r="A51" s="72"/>
      <c r="B51" s="73">
        <v>4</v>
      </c>
      <c r="C51" s="187">
        <v>-6.0866684579204966</v>
      </c>
      <c r="D51" s="188">
        <v>-2.0924833031661705</v>
      </c>
      <c r="E51" s="74">
        <v>-8.1596356457271924</v>
      </c>
      <c r="F51" s="75">
        <v>1.7446689168022278</v>
      </c>
      <c r="G51" s="76">
        <v>-13.05623744492086</v>
      </c>
      <c r="H51" s="77">
        <v>19522</v>
      </c>
      <c r="I51" s="78">
        <v>-48.445876356722216</v>
      </c>
      <c r="J51" s="79">
        <v>26.4827575683594</v>
      </c>
      <c r="K51" s="80">
        <v>29.298952102661101</v>
      </c>
      <c r="L51" s="75">
        <v>24.422609329223601</v>
      </c>
      <c r="M51" s="81">
        <v>33.613822937011697</v>
      </c>
      <c r="N51" s="81">
        <v>23.4736843109131</v>
      </c>
      <c r="O51" s="82">
        <v>21.60471534729</v>
      </c>
    </row>
    <row r="52" spans="1:15" ht="14.25" customHeight="1">
      <c r="A52" s="72"/>
      <c r="B52" s="73">
        <v>5</v>
      </c>
      <c r="C52" s="187">
        <v>-4.7637317438020021</v>
      </c>
      <c r="D52" s="188">
        <v>1.398484302503511</v>
      </c>
      <c r="E52" s="74">
        <v>-10.634369131567752</v>
      </c>
      <c r="F52" s="75">
        <v>-2.0248419201408629</v>
      </c>
      <c r="G52" s="76">
        <v>-10.016400421600713</v>
      </c>
      <c r="H52" s="77">
        <v>25616</v>
      </c>
      <c r="I52" s="78">
        <v>-32.388418190936207</v>
      </c>
      <c r="J52" s="79">
        <v>27.883041629119699</v>
      </c>
      <c r="K52" s="80">
        <v>29.081215378281001</v>
      </c>
      <c r="L52" s="75">
        <v>25.9528606723193</v>
      </c>
      <c r="M52" s="81">
        <v>34.403156811888799</v>
      </c>
      <c r="N52" s="81">
        <v>26.503333790434102</v>
      </c>
      <c r="O52" s="82">
        <v>23.474641492675399</v>
      </c>
    </row>
    <row r="53" spans="1:15" ht="14.25" customHeight="1">
      <c r="A53" s="72"/>
      <c r="B53" s="73">
        <v>6</v>
      </c>
      <c r="C53" s="187">
        <v>-3.8799994882576461</v>
      </c>
      <c r="D53" s="188">
        <v>-2.0088564989776958</v>
      </c>
      <c r="E53" s="74">
        <v>-4.9206706614894244</v>
      </c>
      <c r="F53" s="75">
        <v>-0.32536767608744022</v>
      </c>
      <c r="G53" s="76">
        <v>-9.6157152966565906</v>
      </c>
      <c r="H53" s="83">
        <v>22676</v>
      </c>
      <c r="I53" s="82">
        <v>-37.369496768491409</v>
      </c>
      <c r="J53" s="79">
        <v>29.6270700199285</v>
      </c>
      <c r="K53" s="80">
        <v>32.423529474245797</v>
      </c>
      <c r="L53" s="75">
        <v>27.663898418470001</v>
      </c>
      <c r="M53" s="81">
        <v>37.476081587265497</v>
      </c>
      <c r="N53" s="81">
        <v>26.1725702127472</v>
      </c>
      <c r="O53" s="82">
        <v>24.3992704069138</v>
      </c>
    </row>
    <row r="54" spans="1:15" ht="14.25" customHeight="1">
      <c r="A54" s="72"/>
      <c r="B54" s="73">
        <v>7</v>
      </c>
      <c r="C54" s="187">
        <v>-2.2215612420351527</v>
      </c>
      <c r="D54" s="188">
        <v>1.1030435006547323</v>
      </c>
      <c r="E54" s="74">
        <v>-7.4538423606034598</v>
      </c>
      <c r="F54" s="75">
        <v>1.6341287858803621</v>
      </c>
      <c r="G54" s="76">
        <v>-6.7308065306914795</v>
      </c>
      <c r="H54" s="83">
        <v>23051</v>
      </c>
      <c r="I54" s="82">
        <v>-39.824048451939639</v>
      </c>
      <c r="J54" s="79">
        <v>30.218146239422801</v>
      </c>
      <c r="K54" s="80">
        <v>31.0275763569696</v>
      </c>
      <c r="L54" s="75">
        <v>28.787420168896901</v>
      </c>
      <c r="M54" s="81">
        <v>36.506755962347697</v>
      </c>
      <c r="N54" s="81">
        <v>27.046300039995199</v>
      </c>
      <c r="O54" s="82">
        <v>27.722678668904599</v>
      </c>
    </row>
    <row r="55" spans="1:15" ht="14.25" customHeight="1">
      <c r="A55" s="72"/>
      <c r="B55" s="73">
        <v>8</v>
      </c>
      <c r="C55" s="187">
        <v>-4.2460609933486442</v>
      </c>
      <c r="D55" s="188">
        <v>-1.5198499096500062</v>
      </c>
      <c r="E55" s="74">
        <v>-9.2252684732115569</v>
      </c>
      <c r="F55" s="75">
        <v>-4.6751446276043884</v>
      </c>
      <c r="G55" s="76">
        <v>-7.5107024626511754</v>
      </c>
      <c r="H55" s="83">
        <v>28314</v>
      </c>
      <c r="I55" s="82">
        <v>-19.35171470889826</v>
      </c>
      <c r="J55" s="79">
        <v>29.351031441825299</v>
      </c>
      <c r="K55" s="80">
        <v>31.181097692850699</v>
      </c>
      <c r="L55" s="75">
        <v>27.343793096051701</v>
      </c>
      <c r="M55" s="81">
        <v>35.9076453742857</v>
      </c>
      <c r="N55" s="81">
        <v>24.316258889104802</v>
      </c>
      <c r="O55" s="82">
        <v>28.006362156833799</v>
      </c>
    </row>
    <row r="56" spans="1:15" ht="14.25" customHeight="1">
      <c r="A56" s="72"/>
      <c r="B56" s="73">
        <v>9</v>
      </c>
      <c r="C56" s="187">
        <v>-3.1377584707573014</v>
      </c>
      <c r="D56" s="188">
        <v>2.4962513008697673</v>
      </c>
      <c r="E56" s="74">
        <v>-1.7304909041320826</v>
      </c>
      <c r="F56" s="75">
        <v>3.178701631684544</v>
      </c>
      <c r="G56" s="76">
        <v>-4.4478903120565576</v>
      </c>
      <c r="H56" s="83">
        <v>25503</v>
      </c>
      <c r="I56" s="82">
        <v>-30.543602592733809</v>
      </c>
      <c r="J56" s="79">
        <v>29.355200639385998</v>
      </c>
      <c r="K56" s="80">
        <v>30.734374162987699</v>
      </c>
      <c r="L56" s="75">
        <v>28.075667424082599</v>
      </c>
      <c r="M56" s="81">
        <v>37.341325157943402</v>
      </c>
      <c r="N56" s="81">
        <v>25.890835455165099</v>
      </c>
      <c r="O56" s="82">
        <v>24.733800996751199</v>
      </c>
    </row>
    <row r="57" spans="1:15" ht="14.25" customHeight="1">
      <c r="A57" s="72"/>
      <c r="B57" s="73">
        <v>10</v>
      </c>
      <c r="C57" s="187">
        <v>-1.1522795743892589</v>
      </c>
      <c r="D57" s="188">
        <v>0.53866434227749505</v>
      </c>
      <c r="E57" s="74">
        <v>-10.178141279645985</v>
      </c>
      <c r="F57" s="75">
        <v>-2.0767219950578952</v>
      </c>
      <c r="G57" s="76">
        <v>-10.245616296120497</v>
      </c>
      <c r="H57" s="83">
        <v>25053</v>
      </c>
      <c r="I57" s="82">
        <v>-12.530549542629711</v>
      </c>
      <c r="J57" s="79">
        <v>26.8477284857426</v>
      </c>
      <c r="K57" s="80">
        <v>29.851591178782598</v>
      </c>
      <c r="L57" s="75">
        <v>25.5620760225958</v>
      </c>
      <c r="M57" s="81">
        <v>32.1985859508817</v>
      </c>
      <c r="N57" s="81">
        <v>21.699089290570999</v>
      </c>
      <c r="O57" s="82">
        <v>24.927299985882001</v>
      </c>
    </row>
    <row r="58" spans="1:15" ht="14.25" customHeight="1">
      <c r="A58" s="72"/>
      <c r="B58" s="73">
        <v>11</v>
      </c>
      <c r="C58" s="187">
        <v>-1.0081551822103019</v>
      </c>
      <c r="D58" s="188">
        <v>-0.4633936931092264</v>
      </c>
      <c r="E58" s="74">
        <v>-3.6945001495450498</v>
      </c>
      <c r="F58" s="75">
        <v>0.85598908486357317</v>
      </c>
      <c r="G58" s="76">
        <v>-5.2615218293721622</v>
      </c>
      <c r="H58" s="83">
        <v>25630</v>
      </c>
      <c r="I58" s="82">
        <v>-19.168664059543328</v>
      </c>
      <c r="J58" s="79">
        <v>29.0320091630857</v>
      </c>
      <c r="K58" s="80">
        <v>29.717875706588998</v>
      </c>
      <c r="L58" s="75">
        <v>27.881256748981901</v>
      </c>
      <c r="M58" s="81">
        <v>36.169241226286999</v>
      </c>
      <c r="N58" s="81">
        <v>25.450165242493998</v>
      </c>
      <c r="O58" s="82">
        <v>25.941506891076699</v>
      </c>
    </row>
    <row r="59" spans="1:15" ht="14.25" customHeight="1" thickBot="1">
      <c r="A59" s="95"/>
      <c r="B59" s="96">
        <v>12</v>
      </c>
      <c r="C59" s="190">
        <v>-3.0193234651976764</v>
      </c>
      <c r="D59" s="191">
        <v>0.11313094944573887</v>
      </c>
      <c r="E59" s="100">
        <v>-1.1680316696832165</v>
      </c>
      <c r="F59" s="103">
        <v>-0.21161745634575846</v>
      </c>
      <c r="G59" s="99">
        <v>-2.2886914245224044</v>
      </c>
      <c r="H59" s="104">
        <v>27103</v>
      </c>
      <c r="I59" s="103">
        <v>-20.12554520806319</v>
      </c>
      <c r="J59" s="97">
        <v>30.349120257582999</v>
      </c>
      <c r="K59" s="98">
        <v>30.826422253062901</v>
      </c>
      <c r="L59" s="101">
        <v>27.774092529844499</v>
      </c>
      <c r="M59" s="102">
        <v>35.823362424788897</v>
      </c>
      <c r="N59" s="102">
        <v>28.3824552307475</v>
      </c>
      <c r="O59" s="103">
        <v>28.939268849471301</v>
      </c>
    </row>
    <row r="60" spans="1:15" ht="14.25" customHeight="1">
      <c r="A60" s="61">
        <v>2024</v>
      </c>
      <c r="B60" s="62">
        <v>1</v>
      </c>
      <c r="C60" s="185">
        <v>2.6137899954934651</v>
      </c>
      <c r="D60" s="186">
        <v>1.5735867812235016</v>
      </c>
      <c r="E60" s="63">
        <v>-2.9180149054093221</v>
      </c>
      <c r="F60" s="64">
        <v>1.3660356731997725</v>
      </c>
      <c r="G60" s="65">
        <v>7.013319212961977</v>
      </c>
      <c r="H60" s="66">
        <v>25117</v>
      </c>
      <c r="I60" s="67">
        <v>-9.0523952637867939</v>
      </c>
      <c r="J60" s="68">
        <v>31.308959651456799</v>
      </c>
      <c r="K60" s="69">
        <v>32.107498163381401</v>
      </c>
      <c r="L60" s="64">
        <v>29.285641962927699</v>
      </c>
      <c r="M60" s="70">
        <v>39.083946459311598</v>
      </c>
      <c r="N60" s="70">
        <v>27.544601569835699</v>
      </c>
      <c r="O60" s="71">
        <v>28.523110101827701</v>
      </c>
    </row>
    <row r="61" spans="1:15" ht="14.15" customHeight="1">
      <c r="A61" s="72"/>
      <c r="B61" s="73">
        <v>2</v>
      </c>
      <c r="C61" s="187">
        <v>1.9027882441597699</v>
      </c>
      <c r="D61" s="188">
        <v>0.38084510353288969</v>
      </c>
      <c r="E61" s="74">
        <v>1.0814386593681178</v>
      </c>
      <c r="F61" s="75">
        <v>-4.8471363388113975E-2</v>
      </c>
      <c r="G61" s="76">
        <v>9.7473881554143595</v>
      </c>
      <c r="H61" s="77">
        <v>22450</v>
      </c>
      <c r="I61" s="78">
        <v>-14.37833714721587</v>
      </c>
      <c r="J61" s="79">
        <v>31.943772476701501</v>
      </c>
      <c r="K61" s="80">
        <v>34.719007070221103</v>
      </c>
      <c r="L61" s="75">
        <v>30.3847831595466</v>
      </c>
      <c r="M61" s="81">
        <v>38.838221525883597</v>
      </c>
      <c r="N61" s="81">
        <v>28.426763499842099</v>
      </c>
      <c r="O61" s="82">
        <v>27.3500871280139</v>
      </c>
    </row>
    <row r="62" spans="1:15" ht="14.25" customHeight="1">
      <c r="A62" s="84"/>
      <c r="B62" s="85">
        <v>3</v>
      </c>
      <c r="C62" s="187">
        <v>-2.925749877069328</v>
      </c>
      <c r="D62" s="189">
        <v>-1.1215570588995472</v>
      </c>
      <c r="E62" s="86">
        <v>5.4702921125475541</v>
      </c>
      <c r="F62" s="87">
        <v>1.0825168290349518</v>
      </c>
      <c r="G62" s="88">
        <v>13.701135711908407</v>
      </c>
      <c r="H62" s="89">
        <v>23525</v>
      </c>
      <c r="I62" s="90">
        <v>-37.366879659211925</v>
      </c>
      <c r="J62" s="91">
        <v>31.407205156564402</v>
      </c>
      <c r="K62" s="92">
        <v>33.278479113788997</v>
      </c>
      <c r="L62" s="87">
        <v>30.656643973881899</v>
      </c>
      <c r="M62" s="93">
        <v>37.6966948247129</v>
      </c>
      <c r="N62" s="93">
        <v>26.326897184700801</v>
      </c>
      <c r="O62" s="94">
        <v>29.077310685737501</v>
      </c>
    </row>
    <row r="63" spans="1:15" ht="14.25" customHeight="1">
      <c r="A63" s="72"/>
      <c r="B63" s="73">
        <v>4</v>
      </c>
      <c r="C63" s="187">
        <v>5.0422483468038237</v>
      </c>
      <c r="D63" s="188">
        <v>1.9079796598663989</v>
      </c>
      <c r="E63" s="74">
        <v>-8.1429211610936676</v>
      </c>
      <c r="F63" s="75">
        <v>-1.8655146927207267</v>
      </c>
      <c r="G63" s="76">
        <v>4.4262251746807202</v>
      </c>
      <c r="H63" s="77">
        <v>25490</v>
      </c>
      <c r="I63" s="78">
        <v>30.570638254277217</v>
      </c>
      <c r="J63" s="79">
        <v>30.393905471941501</v>
      </c>
      <c r="K63" s="80">
        <v>34.335326644384999</v>
      </c>
      <c r="L63" s="75">
        <v>27.317436019149199</v>
      </c>
      <c r="M63" s="81">
        <v>34.9810161726814</v>
      </c>
      <c r="N63" s="81">
        <v>27.319292862437301</v>
      </c>
      <c r="O63" s="82">
        <v>28.0164556610546</v>
      </c>
    </row>
    <row r="64" spans="1:15" ht="14.25" customHeight="1">
      <c r="A64" s="72"/>
      <c r="B64" s="73">
        <v>5</v>
      </c>
      <c r="C64" s="187">
        <v>0.13161358252171684</v>
      </c>
      <c r="D64" s="188">
        <v>-2.3467323143840257</v>
      </c>
      <c r="E64" s="74">
        <v>2.5440585221194283</v>
      </c>
      <c r="F64" s="75">
        <v>0.11939933270437297</v>
      </c>
      <c r="G64" s="76">
        <v>15.945666617570065</v>
      </c>
      <c r="H64" s="77">
        <v>23337</v>
      </c>
      <c r="I64" s="78">
        <v>-8.8967832604622146</v>
      </c>
      <c r="J64" s="79">
        <v>28.146837488294299</v>
      </c>
      <c r="K64" s="80">
        <v>30.9513303703867</v>
      </c>
      <c r="L64" s="75">
        <v>27.126882522073998</v>
      </c>
      <c r="M64" s="81">
        <v>31.8471235736518</v>
      </c>
      <c r="N64" s="81">
        <v>24.727069263388501</v>
      </c>
      <c r="O64" s="82">
        <v>26.081781711970802</v>
      </c>
    </row>
    <row r="65" spans="1:15" ht="14.25" customHeight="1">
      <c r="A65" s="72"/>
      <c r="B65" s="73">
        <v>6</v>
      </c>
      <c r="C65" s="187">
        <v>3.9513391173142232</v>
      </c>
      <c r="D65" s="188">
        <v>4.8445567303194048</v>
      </c>
      <c r="E65" s="74">
        <v>3.5600414256532957</v>
      </c>
      <c r="F65" s="75">
        <v>2.8774934815539721</v>
      </c>
      <c r="G65" s="76">
        <v>9.5101461445578082</v>
      </c>
      <c r="H65" s="83">
        <v>22567</v>
      </c>
      <c r="I65" s="82">
        <v>-0.48068442406068446</v>
      </c>
      <c r="J65" s="79">
        <v>32.389434210446197</v>
      </c>
      <c r="K65" s="80">
        <v>32.9751594634863</v>
      </c>
      <c r="L65" s="75">
        <v>31.4380410676346</v>
      </c>
      <c r="M65" s="81">
        <v>37.698323463011803</v>
      </c>
      <c r="N65" s="81">
        <v>30.226182438802098</v>
      </c>
      <c r="O65" s="82">
        <v>29.609464619296102</v>
      </c>
    </row>
    <row r="66" spans="1:15" ht="14.25" customHeight="1">
      <c r="A66" s="72"/>
      <c r="B66" s="73">
        <v>7</v>
      </c>
      <c r="C66" s="187">
        <v>3.9873594200204421</v>
      </c>
      <c r="D66" s="188">
        <v>-2.9660919063381086</v>
      </c>
      <c r="E66" s="74">
        <v>-5.1108366062734234</v>
      </c>
      <c r="F66" s="75">
        <v>-3.5626453162574845</v>
      </c>
      <c r="G66" s="76">
        <v>3.7057667514873938</v>
      </c>
      <c r="H66" s="83">
        <v>25087</v>
      </c>
      <c r="I66" s="82">
        <v>8.8325886078695071</v>
      </c>
      <c r="J66" s="79">
        <v>27.998317869811899</v>
      </c>
      <c r="K66" s="80">
        <v>30.189969069871498</v>
      </c>
      <c r="L66" s="75">
        <v>26.558514518069</v>
      </c>
      <c r="M66" s="81">
        <v>32.589023432566499</v>
      </c>
      <c r="N66" s="81">
        <v>24.183858451325399</v>
      </c>
      <c r="O66" s="82">
        <v>26.470223877227099</v>
      </c>
    </row>
    <row r="67" spans="1:15" ht="14.25" customHeight="1">
      <c r="A67" s="72"/>
      <c r="B67" s="73">
        <v>8</v>
      </c>
      <c r="C67" s="187">
        <v>4.0130151843817741</v>
      </c>
      <c r="D67" s="188">
        <v>0.86713176378241386</v>
      </c>
      <c r="E67" s="74">
        <v>5.4935453570814161</v>
      </c>
      <c r="F67" s="75">
        <v>1.2377252675944916</v>
      </c>
      <c r="G67" s="76">
        <v>13.121905565665749</v>
      </c>
      <c r="H67" s="83">
        <v>28335</v>
      </c>
      <c r="I67" s="82">
        <v>7.4168255986428733E-2</v>
      </c>
      <c r="J67" s="79">
        <v>33.219493796398503</v>
      </c>
      <c r="K67" s="80">
        <v>35.980927071253198</v>
      </c>
      <c r="L67" s="75">
        <v>31.443260910211102</v>
      </c>
      <c r="M67" s="81">
        <v>38.911821768285698</v>
      </c>
      <c r="N67" s="81">
        <v>30.2052310255884</v>
      </c>
      <c r="O67" s="82">
        <v>29.556228206653799</v>
      </c>
    </row>
    <row r="68" spans="1:15" ht="14.25" customHeight="1">
      <c r="A68" s="72"/>
      <c r="B68" s="73">
        <v>9</v>
      </c>
      <c r="C68" s="187">
        <v>2.95179050615344</v>
      </c>
      <c r="D68" s="188">
        <v>0.69073006120414782</v>
      </c>
      <c r="E68" s="74">
        <v>0.51036725453026577</v>
      </c>
      <c r="F68" s="75">
        <v>0.33490680401142559</v>
      </c>
      <c r="G68" s="76">
        <v>5.3035101762306081</v>
      </c>
      <c r="H68" s="83">
        <v>25765</v>
      </c>
      <c r="I68" s="82">
        <v>1.027330118025338</v>
      </c>
      <c r="J68" s="79">
        <v>31.876123088250001</v>
      </c>
      <c r="K68" s="80">
        <v>33.3892471739656</v>
      </c>
      <c r="L68" s="75">
        <v>31.379318145941401</v>
      </c>
      <c r="M68" s="81">
        <v>37.547719937435602</v>
      </c>
      <c r="N68" s="81">
        <v>29.517236243582001</v>
      </c>
      <c r="O68" s="82">
        <v>27.5470939403255</v>
      </c>
    </row>
    <row r="69" spans="1:15" ht="14.25" customHeight="1">
      <c r="A69" s="72"/>
      <c r="B69" s="73">
        <v>10</v>
      </c>
      <c r="C69" s="187">
        <v>5.8232053860278077</v>
      </c>
      <c r="D69" s="188">
        <v>0.92128471583969862</v>
      </c>
      <c r="E69" s="74">
        <v>0.87203025894442021</v>
      </c>
      <c r="F69" s="75">
        <v>1.5530952654938313</v>
      </c>
      <c r="G69" s="76">
        <v>3.8893279714860896</v>
      </c>
      <c r="H69" s="83">
        <v>27629</v>
      </c>
      <c r="I69" s="82">
        <v>10.282201732327456</v>
      </c>
      <c r="J69" s="79">
        <v>30.838705288399002</v>
      </c>
      <c r="K69" s="80">
        <v>32.114521500717103</v>
      </c>
      <c r="L69" s="75">
        <v>29.631856937592602</v>
      </c>
      <c r="M69" s="81">
        <v>34.783498555475099</v>
      </c>
      <c r="N69" s="81">
        <v>27.914765888831901</v>
      </c>
      <c r="O69" s="82">
        <v>29.748883559378299</v>
      </c>
    </row>
    <row r="70" spans="1:15" ht="14.25" customHeight="1">
      <c r="A70" s="72"/>
      <c r="B70" s="73">
        <v>11</v>
      </c>
      <c r="C70" s="187">
        <v>4.8435302390998469</v>
      </c>
      <c r="D70" s="188">
        <v>0.83367036952513018</v>
      </c>
      <c r="E70" s="74">
        <v>4.6000104647231836</v>
      </c>
      <c r="F70" s="75">
        <v>9.2770190833380006E-2</v>
      </c>
      <c r="G70" s="76">
        <v>9.1160118500733134</v>
      </c>
      <c r="H70" s="83">
        <v>25103</v>
      </c>
      <c r="I70" s="82">
        <v>-2.0561841591884455</v>
      </c>
      <c r="J70" s="79">
        <v>32.266964587708898</v>
      </c>
      <c r="K70" s="80">
        <v>34.304975380280702</v>
      </c>
      <c r="L70" s="75">
        <v>30.081744498610998</v>
      </c>
      <c r="M70" s="81">
        <v>36.740903927139499</v>
      </c>
      <c r="N70" s="81">
        <v>29.970815444796401</v>
      </c>
      <c r="O70" s="82">
        <v>30.236383687716799</v>
      </c>
    </row>
    <row r="71" spans="1:15" ht="14.25" customHeight="1" thickBot="1">
      <c r="A71" s="95"/>
      <c r="B71" s="96">
        <v>12</v>
      </c>
      <c r="C71" s="190">
        <v>6.4442052386078252</v>
      </c>
      <c r="D71" s="191">
        <v>1.0852452261951528</v>
      </c>
      <c r="E71" s="100">
        <v>-1.676747569140403</v>
      </c>
      <c r="F71" s="103">
        <v>-1.4141332477520918</v>
      </c>
      <c r="G71" s="99">
        <v>4.9479096662532029</v>
      </c>
      <c r="H71" s="104">
        <v>27961</v>
      </c>
      <c r="I71" s="103">
        <v>3.1657012138877505</v>
      </c>
      <c r="J71" s="97">
        <v>33.310163927247601</v>
      </c>
      <c r="K71" s="98">
        <v>34.821978763750998</v>
      </c>
      <c r="L71" s="101">
        <v>32.190486915002801</v>
      </c>
      <c r="M71" s="102">
        <v>39.438428186437697</v>
      </c>
      <c r="N71" s="102">
        <v>29.411853537126401</v>
      </c>
      <c r="O71" s="103">
        <v>30.68807223392</v>
      </c>
    </row>
    <row r="72" spans="1:15" ht="14.25" customHeight="1">
      <c r="A72" s="61">
        <v>2025</v>
      </c>
      <c r="B72" s="62">
        <v>1</v>
      </c>
      <c r="C72" s="185">
        <v>5.603864734299524</v>
      </c>
      <c r="D72" s="186">
        <v>2.1159769509394577</v>
      </c>
      <c r="E72" s="63">
        <v>3.4133906630488866</v>
      </c>
      <c r="F72" s="64">
        <v>1.5711886831575983</v>
      </c>
      <c r="G72" s="65"/>
      <c r="H72" s="66">
        <v>25834</v>
      </c>
      <c r="I72" s="67">
        <v>2.8546402834733531</v>
      </c>
      <c r="J72" s="68">
        <v>35.2648914539487</v>
      </c>
      <c r="K72" s="69">
        <v>36.797217916349403</v>
      </c>
      <c r="L72" s="64">
        <v>33.939640737504902</v>
      </c>
      <c r="M72" s="70">
        <v>40.981722447425902</v>
      </c>
      <c r="N72" s="70">
        <v>31.969196358430601</v>
      </c>
      <c r="O72" s="71">
        <v>32.636679810032398</v>
      </c>
    </row>
    <row r="73" spans="1:15" ht="14.15" customHeight="1">
      <c r="A73" s="72"/>
      <c r="B73" s="73">
        <v>2</v>
      </c>
      <c r="C73" s="187"/>
      <c r="D73" s="188"/>
      <c r="E73" s="74"/>
      <c r="F73" s="75"/>
      <c r="G73" s="76"/>
      <c r="H73" s="77">
        <v>21044</v>
      </c>
      <c r="I73" s="78">
        <v>-6.2628062360801762</v>
      </c>
      <c r="J73" s="79">
        <v>36.306632876317899</v>
      </c>
      <c r="K73" s="80">
        <v>38.3669940360193</v>
      </c>
      <c r="L73" s="75">
        <v>36.050015211631496</v>
      </c>
      <c r="M73" s="81">
        <v>41.578013705689102</v>
      </c>
      <c r="N73" s="81">
        <v>32.7881785702888</v>
      </c>
      <c r="O73" s="82">
        <v>32.749962857960803</v>
      </c>
    </row>
    <row r="74" spans="1:15" ht="14.25" customHeight="1">
      <c r="A74" s="84"/>
      <c r="B74" s="85">
        <v>3</v>
      </c>
      <c r="C74" s="187"/>
      <c r="D74" s="189"/>
      <c r="E74" s="86"/>
      <c r="F74" s="87"/>
      <c r="G74" s="88"/>
      <c r="H74" s="89"/>
      <c r="I74" s="90"/>
      <c r="J74" s="91"/>
      <c r="K74" s="92"/>
      <c r="L74" s="87"/>
      <c r="M74" s="93"/>
      <c r="N74" s="93"/>
      <c r="O74" s="94"/>
    </row>
    <row r="75" spans="1:15" ht="14.25" customHeight="1">
      <c r="A75" s="72"/>
      <c r="B75" s="73">
        <v>4</v>
      </c>
      <c r="C75" s="187"/>
      <c r="D75" s="188"/>
      <c r="E75" s="74"/>
      <c r="F75" s="75"/>
      <c r="G75" s="76"/>
      <c r="H75" s="77"/>
      <c r="I75" s="78"/>
      <c r="J75" s="79"/>
      <c r="K75" s="80"/>
      <c r="L75" s="75"/>
      <c r="M75" s="81"/>
      <c r="N75" s="81"/>
      <c r="O75" s="82"/>
    </row>
    <row r="76" spans="1:15" ht="14.25" customHeight="1">
      <c r="A76" s="72"/>
      <c r="B76" s="73">
        <v>5</v>
      </c>
      <c r="C76" s="187"/>
      <c r="D76" s="188"/>
      <c r="E76" s="74"/>
      <c r="F76" s="75"/>
      <c r="G76" s="76"/>
      <c r="H76" s="77"/>
      <c r="I76" s="78"/>
      <c r="J76" s="79"/>
      <c r="K76" s="80"/>
      <c r="L76" s="75"/>
      <c r="M76" s="81"/>
      <c r="N76" s="81"/>
      <c r="O76" s="82"/>
    </row>
    <row r="77" spans="1:15" ht="14.25" customHeight="1">
      <c r="A77" s="72"/>
      <c r="B77" s="73">
        <v>6</v>
      </c>
      <c r="C77" s="187"/>
      <c r="D77" s="188"/>
      <c r="E77" s="74"/>
      <c r="F77" s="75"/>
      <c r="G77" s="76"/>
      <c r="H77" s="83"/>
      <c r="I77" s="82"/>
      <c r="J77" s="79"/>
      <c r="K77" s="80"/>
      <c r="L77" s="75"/>
      <c r="M77" s="81"/>
      <c r="N77" s="81"/>
      <c r="O77" s="82"/>
    </row>
    <row r="78" spans="1:15" ht="14.25" customHeight="1">
      <c r="A78" s="72"/>
      <c r="B78" s="73">
        <v>7</v>
      </c>
      <c r="C78" s="187"/>
      <c r="D78" s="188"/>
      <c r="E78" s="74"/>
      <c r="F78" s="75"/>
      <c r="G78" s="76"/>
      <c r="H78" s="83"/>
      <c r="I78" s="82"/>
      <c r="J78" s="79"/>
      <c r="K78" s="80"/>
      <c r="L78" s="75"/>
      <c r="M78" s="81"/>
      <c r="N78" s="81"/>
      <c r="O78" s="82"/>
    </row>
    <row r="79" spans="1:15" ht="14.25" customHeight="1">
      <c r="A79" s="72"/>
      <c r="B79" s="73">
        <v>8</v>
      </c>
      <c r="C79" s="187"/>
      <c r="D79" s="188"/>
      <c r="E79" s="74"/>
      <c r="F79" s="75"/>
      <c r="G79" s="76"/>
      <c r="H79" s="83"/>
      <c r="I79" s="82"/>
      <c r="J79" s="79"/>
      <c r="K79" s="80"/>
      <c r="L79" s="75"/>
      <c r="M79" s="81"/>
      <c r="N79" s="81"/>
      <c r="O79" s="82"/>
    </row>
    <row r="80" spans="1:15" ht="14.25" customHeight="1">
      <c r="A80" s="72"/>
      <c r="B80" s="73">
        <v>9</v>
      </c>
      <c r="C80" s="187"/>
      <c r="D80" s="188"/>
      <c r="E80" s="74"/>
      <c r="F80" s="75"/>
      <c r="G80" s="76"/>
      <c r="H80" s="83"/>
      <c r="I80" s="82"/>
      <c r="J80" s="79"/>
      <c r="K80" s="80"/>
      <c r="L80" s="75"/>
      <c r="M80" s="81"/>
      <c r="N80" s="81"/>
      <c r="O80" s="82"/>
    </row>
    <row r="81" spans="1:15" ht="14.25" customHeight="1">
      <c r="A81" s="72"/>
      <c r="B81" s="73">
        <v>10</v>
      </c>
      <c r="C81" s="187"/>
      <c r="D81" s="188"/>
      <c r="E81" s="74"/>
      <c r="F81" s="75"/>
      <c r="G81" s="76"/>
      <c r="H81" s="83"/>
      <c r="I81" s="82"/>
      <c r="J81" s="79"/>
      <c r="K81" s="80"/>
      <c r="L81" s="75"/>
      <c r="M81" s="81"/>
      <c r="N81" s="81"/>
      <c r="O81" s="82"/>
    </row>
    <row r="82" spans="1:15" ht="14.25" customHeight="1">
      <c r="A82" s="72"/>
      <c r="B82" s="73">
        <v>11</v>
      </c>
      <c r="C82" s="187"/>
      <c r="D82" s="188"/>
      <c r="E82" s="74"/>
      <c r="F82" s="75"/>
      <c r="G82" s="76"/>
      <c r="H82" s="83"/>
      <c r="I82" s="82"/>
      <c r="J82" s="79"/>
      <c r="K82" s="80"/>
      <c r="L82" s="75"/>
      <c r="M82" s="81"/>
      <c r="N82" s="81"/>
      <c r="O82" s="82"/>
    </row>
    <row r="83" spans="1:15" ht="14.25" customHeight="1" thickBot="1">
      <c r="A83" s="95"/>
      <c r="B83" s="96">
        <v>12</v>
      </c>
      <c r="C83" s="190"/>
      <c r="D83" s="191"/>
      <c r="E83" s="100"/>
      <c r="F83" s="103"/>
      <c r="G83" s="99"/>
      <c r="H83" s="104"/>
      <c r="I83" s="103"/>
      <c r="J83" s="97"/>
      <c r="K83" s="98"/>
      <c r="L83" s="101"/>
      <c r="M83" s="102"/>
      <c r="N83" s="102"/>
      <c r="O83" s="103"/>
    </row>
    <row r="84" spans="1:15" ht="13.75" customHeight="1">
      <c r="A84" s="206"/>
      <c r="B84" s="206"/>
      <c r="C84" s="233"/>
      <c r="D84" s="233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</row>
    <row r="85" spans="1:15">
      <c r="A85" s="201" t="s">
        <v>81</v>
      </c>
      <c r="B85" s="235"/>
      <c r="C85" s="235"/>
      <c r="D85" s="235"/>
      <c r="E85" s="235"/>
      <c r="F85" s="235"/>
      <c r="G85" s="235"/>
      <c r="H85" s="235"/>
      <c r="I85" s="235"/>
      <c r="J85" s="236"/>
      <c r="K85" s="236"/>
      <c r="L85" s="236"/>
      <c r="M85" s="236"/>
      <c r="N85" s="236"/>
      <c r="O85" s="236"/>
    </row>
    <row r="86" spans="1:15">
      <c r="A86" s="201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</row>
    <row r="87" spans="1:1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</row>
    <row r="88" spans="1:15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</row>
    <row r="89" spans="1:15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</row>
    <row r="90" spans="1:15">
      <c r="A90" s="201"/>
      <c r="B90" s="201"/>
      <c r="C90" s="265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</row>
    <row r="92" spans="1:15">
      <c r="D92" s="266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