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70619145-DACA-47A4-81EE-AFF8AA97315F}" xr6:coauthVersionLast="47" xr6:coauthVersionMax="47" xr10:uidLastSave="{00000000-0000-0000-0000-000000000000}"/>
  <bookViews>
    <workbookView xWindow="-110" yWindow="-110" windowWidth="19420" windowHeight="1150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<sst xmlns="http://schemas.openxmlformats.org/spreadsheetml/2006/main" count="231" uniqueCount="98">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</sst>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right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topLeftCell="A4" zoomScaleNormal="130" zoomScaleSheetLayoutView="100" workbookViewId="0">
      <selection activeCell="C12" sqref="C12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8" customFormat="1">
      <c r="A1" s="203" t="s">
        <v>0</v>
      </c>
      <c r="B1" s="204" t="s">
        <v>1</v>
      </c>
      <c r="C1" s="196" t="s">
        <v>2</v>
      </c>
      <c r="D1" s="196" t="s">
        <v>3</v>
      </c>
      <c r="E1" s="203" t="s">
        <v>4</v>
      </c>
      <c r="F1" s="196" t="s">
        <v>5</v>
      </c>
      <c r="G1" s="205" t="s">
        <v>6</v>
      </c>
      <c r="H1" s="206"/>
      <c r="I1" s="207" t="s">
        <v>7</v>
      </c>
      <c r="J1" s="206"/>
      <c r="K1" s="207" t="s">
        <v>8</v>
      </c>
      <c r="L1" s="206"/>
      <c r="M1" s="196" t="s">
        <v>9</v>
      </c>
      <c r="N1" s="196" t="s">
        <v>10</v>
      </c>
      <c r="O1" s="207" t="s">
        <v>11</v>
      </c>
      <c r="P1" s="206"/>
      <c r="Q1" s="207" t="s">
        <v>12</v>
      </c>
      <c r="R1" s="206"/>
      <c r="S1" s="196" t="s">
        <v>13</v>
      </c>
    </row>
    <row r="2" spans="1:21" s="208" customFormat="1">
      <c r="A2" s="209"/>
      <c r="B2" s="210"/>
      <c r="C2" s="197" t="s">
        <v>14</v>
      </c>
      <c r="D2" s="197" t="s">
        <v>15</v>
      </c>
      <c r="E2" s="211" t="s">
        <v>16</v>
      </c>
      <c r="F2" s="197" t="s">
        <v>17</v>
      </c>
      <c r="G2" s="212" t="s">
        <v>85</v>
      </c>
      <c r="H2" s="213"/>
      <c r="I2" s="212" t="s">
        <v>83</v>
      </c>
      <c r="J2" s="213"/>
      <c r="K2" s="214"/>
      <c r="L2" s="215"/>
      <c r="M2" s="197" t="s">
        <v>18</v>
      </c>
      <c r="N2" s="197" t="s">
        <v>19</v>
      </c>
      <c r="O2" s="212" t="s">
        <v>20</v>
      </c>
      <c r="P2" s="213"/>
      <c r="Q2" s="212" t="s">
        <v>20</v>
      </c>
      <c r="R2" s="213"/>
      <c r="S2" s="197" t="s">
        <v>86</v>
      </c>
    </row>
    <row r="3" spans="1:21" s="208" customFormat="1" ht="14.25" customHeight="1">
      <c r="A3" s="209"/>
      <c r="B3" s="210"/>
      <c r="C3" s="197" t="s">
        <v>82</v>
      </c>
      <c r="D3" s="197" t="s">
        <v>21</v>
      </c>
      <c r="E3" s="197" t="s">
        <v>84</v>
      </c>
      <c r="F3" s="197" t="s">
        <v>84</v>
      </c>
      <c r="G3" s="216"/>
      <c r="H3" s="210"/>
      <c r="I3" s="209"/>
      <c r="J3" s="210"/>
      <c r="K3" s="217" t="s">
        <v>22</v>
      </c>
      <c r="L3" s="218" t="s">
        <v>23</v>
      </c>
      <c r="M3" s="197"/>
      <c r="N3" s="219"/>
      <c r="O3" s="212" t="s">
        <v>24</v>
      </c>
      <c r="P3" s="213"/>
      <c r="Q3" s="212" t="s">
        <v>24</v>
      </c>
      <c r="R3" s="213"/>
      <c r="S3" s="197" t="s">
        <v>87</v>
      </c>
    </row>
    <row r="4" spans="1:21" s="208" customFormat="1" ht="13.5" thickBot="1">
      <c r="A4" s="220" t="s">
        <v>25</v>
      </c>
      <c r="B4" s="221"/>
      <c r="C4" s="198" t="s">
        <v>26</v>
      </c>
      <c r="D4" s="198" t="s">
        <v>27</v>
      </c>
      <c r="E4" s="222" t="s">
        <v>26</v>
      </c>
      <c r="F4" s="198" t="s">
        <v>26</v>
      </c>
      <c r="G4" s="223" t="s">
        <v>26</v>
      </c>
      <c r="H4" s="224" t="s">
        <v>26</v>
      </c>
      <c r="I4" s="222" t="s">
        <v>26</v>
      </c>
      <c r="J4" s="224" t="s">
        <v>26</v>
      </c>
      <c r="K4" s="225" t="s">
        <v>26</v>
      </c>
      <c r="L4" s="224" t="s">
        <v>26</v>
      </c>
      <c r="M4" s="198" t="s">
        <v>26</v>
      </c>
      <c r="N4" s="198" t="s">
        <v>26</v>
      </c>
      <c r="O4" s="222" t="s">
        <v>26</v>
      </c>
      <c r="P4" s="224" t="s">
        <v>26</v>
      </c>
      <c r="Q4" s="222" t="s">
        <v>26</v>
      </c>
      <c r="R4" s="224" t="s">
        <v>26</v>
      </c>
      <c r="S4" s="198" t="s">
        <v>28</v>
      </c>
    </row>
    <row r="5" spans="1:21" s="208" customFormat="1">
      <c r="A5" s="226"/>
      <c r="B5" s="227"/>
      <c r="C5" s="170" t="s">
        <v>29</v>
      </c>
      <c r="D5" s="170" t="s">
        <v>30</v>
      </c>
      <c r="E5" s="171" t="s">
        <v>31</v>
      </c>
      <c r="F5" s="170" t="s">
        <v>31</v>
      </c>
      <c r="G5" s="171" t="s">
        <v>31</v>
      </c>
      <c r="H5" s="228" t="s">
        <v>32</v>
      </c>
      <c r="I5" s="174" t="s">
        <v>31</v>
      </c>
      <c r="J5" s="173" t="s">
        <v>32</v>
      </c>
      <c r="K5" s="171" t="s">
        <v>31</v>
      </c>
      <c r="L5" s="228" t="s">
        <v>31</v>
      </c>
      <c r="M5" s="170" t="s">
        <v>31</v>
      </c>
      <c r="N5" s="229" t="s">
        <v>31</v>
      </c>
      <c r="O5" s="174" t="s">
        <v>33</v>
      </c>
      <c r="P5" s="171" t="s">
        <v>33</v>
      </c>
      <c r="Q5" s="174" t="s">
        <v>33</v>
      </c>
      <c r="R5" s="27" t="s">
        <v>33</v>
      </c>
      <c r="S5" s="170" t="s">
        <v>34</v>
      </c>
    </row>
    <row r="6" spans="1:21">
      <c r="A6" s="49">
        <v>2020</v>
      </c>
      <c r="B6" s="50"/>
      <c r="C6" s="230">
        <v>-6.1434747922113448</v>
      </c>
      <c r="D6" s="34">
        <v>-6.1434747922107125</v>
      </c>
      <c r="E6" s="34">
        <v>-2.3830345217414339</v>
      </c>
      <c r="F6" s="159">
        <v>0.77789747537486686</v>
      </c>
      <c r="G6" s="158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59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59">
        <f t="shared" si="0"/>
        <v>279.83079278164945</v>
      </c>
    </row>
    <row r="7" spans="1:21">
      <c r="A7" s="49">
        <v>2021</v>
      </c>
      <c r="B7" s="50"/>
      <c r="C7" s="230">
        <v>11.314920487849346</v>
      </c>
      <c r="D7" s="34">
        <v>11.314920487847836</v>
      </c>
      <c r="E7" s="34">
        <v>4.0347776774156463</v>
      </c>
      <c r="F7" s="159">
        <v>-0.31364452004548626</v>
      </c>
      <c r="G7" s="158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9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9">
        <f t="shared" si="1"/>
        <v>422.53686673316196</v>
      </c>
    </row>
    <row r="8" spans="1:21">
      <c r="A8" s="49">
        <v>2022</v>
      </c>
      <c r="B8" s="50"/>
      <c r="C8" s="230">
        <v>2.1539935619617312</v>
      </c>
      <c r="D8" s="34">
        <v>2.1539935619629524</v>
      </c>
      <c r="E8" s="34">
        <v>-4.5348056058334141</v>
      </c>
      <c r="F8" s="159">
        <v>-2.3950544278185215</v>
      </c>
      <c r="G8" s="158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9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9">
        <f t="shared" si="2"/>
        <v>399.7418707684065</v>
      </c>
    </row>
    <row r="9" spans="1:21">
      <c r="A9" s="28">
        <v>2023</v>
      </c>
      <c r="B9" s="29"/>
      <c r="C9" s="231">
        <v>0.52136797723891792</v>
      </c>
      <c r="D9" s="159">
        <v>0.52136797723789652</v>
      </c>
      <c r="E9" s="190">
        <v>-0.11661524779220667</v>
      </c>
      <c r="F9" s="164">
        <v>-0.74675473469389964</v>
      </c>
      <c r="G9" s="160">
        <f>AVERAGE(H48:H59)</f>
        <v>7.6749999999999998</v>
      </c>
      <c r="H9" s="161">
        <f>H59</f>
        <v>3.9</v>
      </c>
      <c r="I9" s="34">
        <f>AVERAGE(J48:J59)</f>
        <v>-4.6596531883370629</v>
      </c>
      <c r="J9" s="38">
        <f>J59</f>
        <v>0.44786475745917098</v>
      </c>
      <c r="K9" s="162">
        <f>AVERAGE(K48:K59)</f>
        <v>8.641732448217935</v>
      </c>
      <c r="L9" s="58">
        <f>AVERAGE(L48:L59)</f>
        <v>9.515556179445058</v>
      </c>
      <c r="M9" s="190">
        <f>AVERAGE(M48:M59)</f>
        <v>3.3206508271713546</v>
      </c>
      <c r="N9" s="164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3">
        <f t="shared" si="3"/>
        <v>0.29670615910833165</v>
      </c>
      <c r="R9" s="161">
        <f t="shared" si="3"/>
        <v>1.8729270274053771</v>
      </c>
      <c r="S9" s="164">
        <f>AVERAGE(S48:S59)</f>
        <v>384.76183161178909</v>
      </c>
    </row>
    <row r="10" spans="1:21" ht="13.5" thickBot="1">
      <c r="A10" s="28">
        <v>2024</v>
      </c>
      <c r="B10" s="29"/>
      <c r="C10" s="232">
        <v>2.6443115486986191</v>
      </c>
      <c r="D10" s="190">
        <v>2.6443115486982194</v>
      </c>
      <c r="E10" s="191">
        <v>2.5135156114759472</v>
      </c>
      <c r="F10" s="191">
        <v>4.4194290076217557</v>
      </c>
      <c r="G10" s="160">
        <f>AVERAGE(H60:H71)</f>
        <v>4.264294787905599</v>
      </c>
      <c r="H10" s="161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2">
        <f t="shared" ref="K10:S10" si="4">AVERAGE(K60:K71)</f>
        <v>8.5006483554475007</v>
      </c>
      <c r="L10" s="58">
        <f t="shared" si="4"/>
        <v>8.9505308918657676</v>
      </c>
      <c r="M10" s="191">
        <f t="shared" si="4"/>
        <v>2.4885949470065749</v>
      </c>
      <c r="N10" s="191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2">
        <f t="shared" si="4"/>
        <v>0.23312773416292368</v>
      </c>
      <c r="R10" s="161">
        <f t="shared" si="4"/>
        <v>3.0491884714230353</v>
      </c>
      <c r="S10" s="191">
        <f t="shared" si="4"/>
        <v>414.76908263457562</v>
      </c>
    </row>
    <row r="11" spans="1:21" s="208" customFormat="1" ht="13.5" thickBot="1">
      <c r="A11" s="61"/>
      <c r="B11" s="140"/>
      <c r="C11" s="233" t="s">
        <v>36</v>
      </c>
      <c r="D11" s="234" t="s">
        <v>37</v>
      </c>
      <c r="E11" s="234" t="s">
        <v>37</v>
      </c>
      <c r="F11" s="235" t="s">
        <v>37</v>
      </c>
      <c r="G11" s="236" t="s">
        <v>38</v>
      </c>
      <c r="H11" s="237" t="s">
        <v>37</v>
      </c>
      <c r="I11" s="234" t="s">
        <v>38</v>
      </c>
      <c r="J11" s="238" t="s">
        <v>37</v>
      </c>
      <c r="K11" s="236" t="s">
        <v>39</v>
      </c>
      <c r="L11" s="236" t="s">
        <v>39</v>
      </c>
      <c r="M11" s="235" t="s">
        <v>37</v>
      </c>
      <c r="N11" s="239" t="s">
        <v>37</v>
      </c>
      <c r="O11" s="234" t="s">
        <v>38</v>
      </c>
      <c r="P11" s="238" t="s">
        <v>37</v>
      </c>
      <c r="Q11" s="236" t="s">
        <v>38</v>
      </c>
      <c r="R11" s="237" t="s">
        <v>37</v>
      </c>
      <c r="S11" s="235" t="s">
        <v>40</v>
      </c>
      <c r="U11" s="39"/>
    </row>
    <row r="12" spans="1:21" ht="14.25" customHeight="1">
      <c r="A12" s="61">
        <v>2020</v>
      </c>
      <c r="B12" s="62">
        <v>1</v>
      </c>
      <c r="C12" s="165"/>
      <c r="D12" s="65">
        <v>1.0765016187437526</v>
      </c>
      <c r="E12" s="68">
        <v>0.17474031647413124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6">
        <v>-0.22100126806029463</v>
      </c>
      <c r="D13" s="76">
        <v>2.8653757572805416</v>
      </c>
      <c r="E13" s="79">
        <v>3.5185967878275548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7"/>
      <c r="D14" s="88">
        <v>-4.1265417689743344</v>
      </c>
      <c r="E14" s="91">
        <v>1.7409404863279354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8"/>
      <c r="D15" s="76">
        <v>-14.902067037527067</v>
      </c>
      <c r="E15" s="79">
        <v>-5.0121182743577357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6">
        <v>-14.922358370089405</v>
      </c>
      <c r="D16" s="76">
        <v>-15.82885077288455</v>
      </c>
      <c r="E16" s="79">
        <v>-12.63397514938822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7"/>
      <c r="D17" s="88">
        <v>-13.999199288256337</v>
      </c>
      <c r="E17" s="91">
        <v>-9.6972806567470542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8"/>
      <c r="D18" s="76">
        <v>-11.87248027025235</v>
      </c>
      <c r="E18" s="79">
        <v>-8.4221852685121732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6">
        <v>-9.4651382786119278</v>
      </c>
      <c r="D19" s="88">
        <v>-11.185531277257144</v>
      </c>
      <c r="E19" s="91">
        <v>-6.3309921851815272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7"/>
      <c r="D20" s="88">
        <v>-5.2813181361672452</v>
      </c>
      <c r="E20" s="91">
        <v>5.8028792912513838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8"/>
      <c r="D21" s="76">
        <v>-1.4824753628557397</v>
      </c>
      <c r="E21" s="79">
        <v>4.6065837013247624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6">
        <v>1.6835280169580358E-2</v>
      </c>
      <c r="D22" s="88">
        <v>0.90390767975592201</v>
      </c>
      <c r="E22" s="91">
        <v>-1.3106416275430299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69"/>
      <c r="D23" s="99">
        <v>0.53910646387242966</v>
      </c>
      <c r="E23" s="100">
        <v>0.61526629494328411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5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5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5"/>
      <c r="D24" s="65">
        <v>-3.4568858503951749</v>
      </c>
      <c r="E24" s="68">
        <v>-0.67836030623122934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6">
        <v>0.51689211507275346</v>
      </c>
      <c r="D25" s="76">
        <v>-2.0069595880760183</v>
      </c>
      <c r="E25" s="79">
        <v>-1.2656935796672375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7"/>
      <c r="D26" s="88">
        <v>6.7692271666695447</v>
      </c>
      <c r="E26" s="91">
        <v>4.6219659629870735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8"/>
      <c r="D27" s="76">
        <v>15.162800364949014</v>
      </c>
      <c r="E27" s="79">
        <v>3.5313329250867387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94">
        <v>18.328731706287392</v>
      </c>
      <c r="D28" s="76">
        <v>19.462586469908928</v>
      </c>
      <c r="E28" s="79">
        <v>8.3812832482900834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7"/>
      <c r="D29" s="88">
        <v>20.446793894157999</v>
      </c>
      <c r="E29" s="91">
        <v>14.556818181818176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8"/>
      <c r="D30" s="182">
        <v>17.345777514923032</v>
      </c>
      <c r="E30" s="79">
        <v>5.8534501174962505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6">
        <v>16.187544036112335</v>
      </c>
      <c r="D31" s="88">
        <v>17.894752510889877</v>
      </c>
      <c r="E31" s="91">
        <v>6.3787094730172189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7"/>
      <c r="D32" s="88">
        <v>13.447134879758437</v>
      </c>
      <c r="E32" s="91">
        <v>3.5796525015700187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8"/>
      <c r="D33" s="76">
        <v>13.151383859984778</v>
      </c>
      <c r="E33" s="79">
        <v>-0.12472416770604733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6">
        <v>11.596409643878713</v>
      </c>
      <c r="D34" s="88">
        <v>13.338514762793285</v>
      </c>
      <c r="E34" s="91">
        <v>4.2616451932606436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69"/>
      <c r="D35" s="99">
        <v>8.6467411319152809</v>
      </c>
      <c r="E35" s="100">
        <v>1.4714313013567848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5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5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5"/>
      <c r="D36" s="65">
        <v>7.4167715656189959</v>
      </c>
      <c r="E36" s="68">
        <v>-3.7954922431456706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6">
        <v>6.0953878724693933</v>
      </c>
      <c r="D37" s="76">
        <v>5.1897806050791528</v>
      </c>
      <c r="E37" s="79">
        <v>-2.3984286157345269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7"/>
      <c r="D38" s="88">
        <v>5.7100104552052722</v>
      </c>
      <c r="E38" s="91">
        <v>0.56000000000000494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8"/>
      <c r="D39" s="76">
        <v>5.6561147559319069</v>
      </c>
      <c r="E39" s="79">
        <v>-2.6715299684542559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94">
        <v>4.4962677359758896</v>
      </c>
      <c r="D40" s="76">
        <v>5.1359882418543723</v>
      </c>
      <c r="E40" s="79">
        <v>-1.8431333266553218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7"/>
      <c r="D41" s="88">
        <v>2.7024523015421353</v>
      </c>
      <c r="E41" s="91">
        <v>-7.3603809145918131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8"/>
      <c r="D42" s="182">
        <v>8.9919451845266174E-2</v>
      </c>
      <c r="E42" s="79">
        <v>-5.1160443995963645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6">
        <v>0.72014434079825662</v>
      </c>
      <c r="D43" s="88">
        <v>1.2635173347644413</v>
      </c>
      <c r="E43" s="91">
        <v>-3.3654323438896072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7"/>
      <c r="D44" s="88">
        <v>0.76857069396676359</v>
      </c>
      <c r="E44" s="91">
        <v>-7.3059822150363658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8"/>
      <c r="D45" s="76">
        <v>-1.6260560426364701</v>
      </c>
      <c r="E45" s="79">
        <v>-10.422670509125831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6">
        <v>-2.0755468822683087</v>
      </c>
      <c r="D46" s="88">
        <v>-3.0519143764066503</v>
      </c>
      <c r="E46" s="91">
        <v>-7.1387832699619791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69"/>
      <c r="D47" s="99">
        <v>-1.5499703504921802</v>
      </c>
      <c r="E47" s="100">
        <v>-4.1902071563088565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5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5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5"/>
      <c r="D48" s="65">
        <v>1.1688950222478844</v>
      </c>
      <c r="E48" s="68">
        <v>-1.4198782961460377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6">
        <v>-0.28462632069204963</v>
      </c>
      <c r="D49" s="76">
        <v>-0.17729233640313424</v>
      </c>
      <c r="E49" s="79">
        <v>-3.4424319457684538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7"/>
      <c r="D50" s="88">
        <v>-1.6807867653330977</v>
      </c>
      <c r="E50" s="91">
        <v>-6.4792716344028944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8"/>
      <c r="D51" s="76">
        <v>-0.26650685660603024</v>
      </c>
      <c r="E51" s="79">
        <v>-3.0183328269016596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6">
        <v>-0.10537887675449165</v>
      </c>
      <c r="D52" s="76">
        <v>-0.28033402814139352</v>
      </c>
      <c r="E52" s="79">
        <v>1.0205122971731706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7"/>
      <c r="D53" s="88">
        <v>0.2396511683121938</v>
      </c>
      <c r="E53" s="91">
        <v>-0.3747724595781099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8"/>
      <c r="D54" s="182">
        <v>3.1557612839277382</v>
      </c>
      <c r="E54" s="79">
        <v>0.8826970115920485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6">
        <v>1.3897097697088467</v>
      </c>
      <c r="D55" s="88">
        <v>0.40682867922250399</v>
      </c>
      <c r="E55" s="91">
        <v>-0.14382576535854064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7"/>
      <c r="D56" s="88">
        <v>0.72093474439260952</v>
      </c>
      <c r="E56" s="91">
        <v>0.14172026599803544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8"/>
      <c r="D57" s="76">
        <v>1.7767100231708133</v>
      </c>
      <c r="E57" s="79">
        <v>9.2761394101876782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6">
        <v>1.0729406060437263</v>
      </c>
      <c r="D58" s="88">
        <v>1.5925394609447308</v>
      </c>
      <c r="E58" s="91">
        <v>4.4323881666496145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69"/>
      <c r="D59" s="99">
        <v>-5.3632004535342226E-2</v>
      </c>
      <c r="E59" s="100">
        <v>-2.2211302211302297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5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5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5"/>
      <c r="D60" s="65">
        <v>3.1660594192804536</v>
      </c>
      <c r="E60" s="68">
        <v>6.2345679012345778</v>
      </c>
      <c r="F60" s="65">
        <v>1.1379877082285939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6">
        <v>3.3230508363279565</v>
      </c>
      <c r="D61" s="76">
        <v>5.5056166242744009</v>
      </c>
      <c r="E61" s="79">
        <v>8.97323387450637</v>
      </c>
      <c r="F61" s="76">
        <v>7.9437431812714232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7"/>
      <c r="D62" s="88">
        <v>1.5657110483370928</v>
      </c>
      <c r="E62" s="91">
        <v>-1.9281663516067971</v>
      </c>
      <c r="F62" s="88">
        <v>4.564768926279994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8"/>
      <c r="D63" s="76">
        <v>3.9670820919573746</v>
      </c>
      <c r="E63" s="79">
        <v>6.57963446475196</v>
      </c>
      <c r="F63" s="76">
        <v>-1.3556713208936144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6">
        <v>1.2202056806702943</v>
      </c>
      <c r="D64" s="76">
        <v>0.35736986009704541</v>
      </c>
      <c r="E64" s="79">
        <v>-2.3436710778866443</v>
      </c>
      <c r="F64" s="76">
        <v>6.9825225400763413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7"/>
      <c r="D65" s="88">
        <v>-0.67133902670396539</v>
      </c>
      <c r="E65" s="91">
        <v>-4.8688736027515116</v>
      </c>
      <c r="F65" s="88">
        <v>1.9428761801835837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8"/>
      <c r="D66" s="182">
        <v>3.9759193750695365</v>
      </c>
      <c r="E66" s="79">
        <v>5.7136833227914741</v>
      </c>
      <c r="F66" s="76">
        <v>2.9223931300264905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6">
        <v>1.9912759848402795</v>
      </c>
      <c r="D67" s="88">
        <v>1.8630743027890917</v>
      </c>
      <c r="E67" s="91">
        <v>3.0761316872427891</v>
      </c>
      <c r="F67" s="88">
        <v>8.9474303553390264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7"/>
      <c r="D68" s="88">
        <v>0.19535901311351633</v>
      </c>
      <c r="E68" s="91">
        <v>-0.79468756803832141</v>
      </c>
      <c r="F68" s="88">
        <v>1.2225159950713493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8"/>
      <c r="D69" s="76">
        <v>2.6244768750744329</v>
      </c>
      <c r="E69" s="79">
        <v>4.3866535819430785</v>
      </c>
      <c r="F69" s="76">
        <v>4.1100386238764441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6">
        <v>3.9658306216270978</v>
      </c>
      <c r="D70" s="88">
        <v>2.3244576056234312</v>
      </c>
      <c r="E70" s="91">
        <v>0.91158596353657639</v>
      </c>
      <c r="F70" s="88">
        <v>1.895282150924027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69"/>
      <c r="D71" s="99">
        <v>6.7734249290487325</v>
      </c>
      <c r="E71" s="100">
        <v>7.8701377022816432</v>
      </c>
      <c r="F71" s="99">
        <v>11.905049107188081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5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5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5"/>
      <c r="D72" s="65">
        <v>2.8983504697372764</v>
      </c>
      <c r="E72" s="68">
        <v>3.2732907224481744</v>
      </c>
      <c r="F72" s="65">
        <v>0.54131677392839084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1.61660801360901</v>
      </c>
      <c r="P72" s="71">
        <v>8.3814515793543301</v>
      </c>
      <c r="Q72" s="141">
        <v>0.54283561802721503</v>
      </c>
      <c r="R72" s="70">
        <v>3.2780881443512002</v>
      </c>
      <c r="S72" s="65">
        <v>407.21568181818179</v>
      </c>
    </row>
    <row r="73" spans="1:19" ht="14.15" customHeight="1">
      <c r="A73" s="72"/>
      <c r="B73" s="73">
        <v>2</v>
      </c>
      <c r="C73" s="166">
        <v>2.2936556290752197</v>
      </c>
      <c r="D73" s="76">
        <v>9.26207871298379E-2</v>
      </c>
      <c r="E73" s="79">
        <v>-1.4495671431447477</v>
      </c>
      <c r="F73" s="76">
        <v>-6.5721752708358006</v>
      </c>
      <c r="G73" s="75">
        <v>0.39347948285552992</v>
      </c>
      <c r="H73" s="81">
        <v>4.7302580140734962</v>
      </c>
      <c r="I73" s="79">
        <v>-0.81776991932809295</v>
      </c>
      <c r="J73" s="82">
        <v>8.6167251603533899</v>
      </c>
      <c r="K73" s="128">
        <v>8.382215393986856</v>
      </c>
      <c r="L73" s="81">
        <v>9.1662235503314022</v>
      </c>
      <c r="M73" s="76">
        <v>0.8029155063146165</v>
      </c>
      <c r="N73" s="75">
        <v>0.93737117483299048</v>
      </c>
      <c r="O73" s="74">
        <v>9.4928858395926199E-2</v>
      </c>
      <c r="P73" s="82">
        <v>8.8113812798857207</v>
      </c>
      <c r="Q73" s="128">
        <v>-0.29663563949194899</v>
      </c>
      <c r="R73" s="81">
        <v>3.8890708606618398</v>
      </c>
      <c r="S73" s="76">
        <v>423.16779999999989</v>
      </c>
    </row>
    <row r="74" spans="1:19" ht="14.25" customHeight="1">
      <c r="A74" s="84"/>
      <c r="B74" s="85">
        <v>3</v>
      </c>
      <c r="C74" s="167"/>
      <c r="D74" s="88">
        <v>3.7194166726765454</v>
      </c>
      <c r="E74" s="91">
        <v>5.2814186584425604</v>
      </c>
      <c r="F74" s="88">
        <v>5.4797629471606157</v>
      </c>
      <c r="G74" s="87">
        <v>0.50391937290035216</v>
      </c>
      <c r="H74" s="93">
        <v>4.8685491723466479</v>
      </c>
      <c r="I74" s="91">
        <v>0.37883008356547343</v>
      </c>
      <c r="J74" s="94">
        <v>5.901022687198787</v>
      </c>
      <c r="K74" s="155">
        <v>8.7089485873871357</v>
      </c>
      <c r="L74" s="93">
        <v>9.3601626944788681</v>
      </c>
      <c r="M74" s="88">
        <v>0.8954960609353968</v>
      </c>
      <c r="N74" s="87">
        <v>0.86105786889274505</v>
      </c>
      <c r="O74" s="86">
        <v>0.49964467532663798</v>
      </c>
      <c r="P74" s="94">
        <v>8.25261777989523</v>
      </c>
      <c r="Q74" s="155">
        <v>-1.11323383581441E-3</v>
      </c>
      <c r="R74" s="93">
        <v>3.2290745328296802</v>
      </c>
      <c r="S74" s="88">
        <v>441.39414285714292</v>
      </c>
    </row>
    <row r="75" spans="1:19" ht="14.25" customHeight="1">
      <c r="A75" s="72"/>
      <c r="B75" s="73">
        <v>4</v>
      </c>
      <c r="C75" s="168"/>
      <c r="D75" s="76">
        <v>2.4846108378059339</v>
      </c>
      <c r="E75" s="79">
        <v>-0.13718765311122594</v>
      </c>
      <c r="F75" s="76">
        <v>10.535945589554396</v>
      </c>
      <c r="G75" s="75">
        <v>0.1949860724233865</v>
      </c>
      <c r="H75" s="81">
        <v>4.5234405269275468</v>
      </c>
      <c r="I75" s="79">
        <v>-0.87690087690088792</v>
      </c>
      <c r="J75" s="82">
        <v>1.8766756032171594</v>
      </c>
      <c r="K75" s="128">
        <v>8.8410980092718265</v>
      </c>
      <c r="L75" s="81">
        <v>9.4767834785399661</v>
      </c>
      <c r="M75" s="76">
        <v>0.56311181412640465</v>
      </c>
      <c r="N75" s="75">
        <v>0.2142767376839938</v>
      </c>
      <c r="O75" s="74">
        <v>0.33003844885102201</v>
      </c>
      <c r="P75" s="82">
        <v>8.1549975551378893</v>
      </c>
      <c r="Q75" s="128">
        <v>0.136512518744247</v>
      </c>
      <c r="R75" s="81">
        <v>3.4799708219487302</v>
      </c>
      <c r="S75" s="76">
        <v>416.94785000000002</v>
      </c>
    </row>
    <row r="76" spans="1:19" ht="14.25" customHeight="1">
      <c r="A76" s="72"/>
      <c r="B76" s="73">
        <v>5</v>
      </c>
      <c r="C76" s="166"/>
      <c r="D76" s="76">
        <v>3.2108718775079703</v>
      </c>
      <c r="E76" s="79">
        <v>2.9378297300093115</v>
      </c>
      <c r="F76" s="76">
        <v>9.7810676112836337</v>
      </c>
      <c r="G76" s="75">
        <v>0.19460661662498158</v>
      </c>
      <c r="H76" s="81">
        <v>4.4435857805255052</v>
      </c>
      <c r="I76" s="79">
        <v>0.43673012318028448</v>
      </c>
      <c r="J76" s="82">
        <v>1.6202130070246845</v>
      </c>
      <c r="K76" s="128">
        <v>8.9430136868653136</v>
      </c>
      <c r="L76" s="81">
        <v>9.4808688268783268</v>
      </c>
      <c r="M76" s="76">
        <v>0.84918476589168623</v>
      </c>
      <c r="N76" s="75">
        <v>0.15608385672380987</v>
      </c>
      <c r="O76" s="74">
        <v>0.441028144264832</v>
      </c>
      <c r="P76" s="82">
        <v>8.1853337102199006</v>
      </c>
      <c r="Q76" s="128">
        <v>0.24214195814240599</v>
      </c>
      <c r="R76" s="81">
        <v>3.5768198765095298</v>
      </c>
      <c r="S76" s="76">
        <v>432.26339999999993</v>
      </c>
    </row>
    <row r="77" spans="1:19" ht="14.25" customHeight="1">
      <c r="A77" s="84"/>
      <c r="B77" s="85">
        <v>6</v>
      </c>
      <c r="C77" s="167"/>
      <c r="D77" s="88"/>
      <c r="E77" s="91"/>
      <c r="F77" s="88"/>
      <c r="G77" s="87">
        <v>-0.40695523492415564</v>
      </c>
      <c r="H77" s="93">
        <v>4.1191258944111464</v>
      </c>
      <c r="I77" s="91"/>
      <c r="J77" s="94"/>
      <c r="K77" s="155"/>
      <c r="L77" s="93"/>
      <c r="M77" s="88"/>
      <c r="N77" s="87"/>
      <c r="O77" s="86"/>
      <c r="P77" s="94"/>
      <c r="Q77" s="155"/>
      <c r="R77" s="93"/>
      <c r="S77" s="88">
        <v>446.05104761904761</v>
      </c>
    </row>
    <row r="78" spans="1:19" ht="14.25" customHeight="1">
      <c r="A78" s="72"/>
      <c r="B78" s="73">
        <v>7</v>
      </c>
      <c r="C78" s="168"/>
      <c r="D78" s="182"/>
      <c r="E78" s="79"/>
      <c r="F78" s="76"/>
      <c r="G78" s="75"/>
      <c r="H78" s="81"/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/>
    </row>
    <row r="79" spans="1:19" ht="14.25" customHeight="1">
      <c r="A79" s="84"/>
      <c r="B79" s="85">
        <v>8</v>
      </c>
      <c r="C79" s="166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7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8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6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69"/>
      <c r="D83" s="99"/>
      <c r="E83" s="100"/>
      <c r="F83" s="99"/>
      <c r="G83" s="97"/>
      <c r="H83" s="102"/>
      <c r="I83" s="100"/>
      <c r="J83" s="103"/>
      <c r="K83" s="175"/>
      <c r="L83" s="102"/>
      <c r="M83" s="99"/>
      <c r="N83" s="98"/>
      <c r="O83" s="97"/>
      <c r="P83" s="103"/>
      <c r="Q83" s="175"/>
      <c r="R83" s="102"/>
      <c r="S83" s="99"/>
    </row>
    <row r="84" spans="1:19" ht="14.25" customHeight="1">
      <c r="A84" s="216"/>
      <c r="B84" s="216"/>
      <c r="C84" s="240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</row>
    <row r="85" spans="1:19">
      <c r="A85" s="208" t="s">
        <v>90</v>
      </c>
      <c r="B85" s="242"/>
      <c r="C85" s="242"/>
      <c r="D85" s="242"/>
      <c r="E85" s="242"/>
      <c r="F85" s="242"/>
      <c r="G85" s="243"/>
      <c r="H85" s="243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</row>
    <row r="86" spans="1:19">
      <c r="A86" s="208" t="s">
        <v>88</v>
      </c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</row>
    <row r="87" spans="1:19">
      <c r="A87" s="208" t="s">
        <v>42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44"/>
      <c r="N87" s="208"/>
      <c r="O87" s="208"/>
      <c r="P87" s="208"/>
      <c r="Q87" s="208"/>
      <c r="R87" s="208"/>
      <c r="S87" s="208"/>
    </row>
    <row r="88" spans="1:19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</row>
    <row r="89" spans="1:19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</row>
    <row r="90" spans="1:19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44"/>
      <c r="N90" s="208"/>
      <c r="O90" s="208"/>
      <c r="P90" s="208"/>
      <c r="Q90" s="208"/>
      <c r="R90" s="208"/>
      <c r="S90" s="208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Normal="115" zoomScaleSheetLayoutView="100" workbookViewId="0">
      <selection activeCell="G10" sqref="G10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03" t="s">
        <v>0</v>
      </c>
      <c r="B1" s="204" t="s">
        <v>1</v>
      </c>
      <c r="C1" s="207" t="s">
        <v>91</v>
      </c>
      <c r="D1" s="206"/>
      <c r="E1" s="207" t="s">
        <v>92</v>
      </c>
      <c r="F1" s="206"/>
      <c r="G1" s="196" t="s">
        <v>43</v>
      </c>
      <c r="H1" s="207" t="s">
        <v>44</v>
      </c>
      <c r="I1" s="206"/>
      <c r="J1" s="207" t="s">
        <v>45</v>
      </c>
      <c r="K1" s="206"/>
      <c r="L1" s="207" t="s">
        <v>46</v>
      </c>
      <c r="M1" s="206"/>
      <c r="N1" s="207" t="s">
        <v>47</v>
      </c>
      <c r="O1" s="206"/>
      <c r="P1" s="196" t="s">
        <v>48</v>
      </c>
      <c r="Q1" s="204" t="s">
        <v>49</v>
      </c>
    </row>
    <row r="2" spans="1:31" ht="14.25" customHeight="1">
      <c r="A2" s="209"/>
      <c r="B2" s="210"/>
      <c r="C2" s="216"/>
      <c r="D2" s="210"/>
      <c r="E2" s="211"/>
      <c r="F2" s="218"/>
      <c r="G2" s="197" t="s">
        <v>50</v>
      </c>
      <c r="H2" s="212" t="s">
        <v>94</v>
      </c>
      <c r="I2" s="213"/>
      <c r="J2" s="212" t="s">
        <v>93</v>
      </c>
      <c r="K2" s="213"/>
      <c r="L2" s="212" t="s">
        <v>93</v>
      </c>
      <c r="M2" s="213"/>
      <c r="N2" s="209"/>
      <c r="O2" s="210"/>
      <c r="P2" s="219"/>
      <c r="Q2" s="210"/>
    </row>
    <row r="3" spans="1:31" ht="14" customHeight="1" thickBot="1">
      <c r="A3" s="209"/>
      <c r="B3" s="210"/>
      <c r="C3" s="223" t="s">
        <v>26</v>
      </c>
      <c r="D3" s="224" t="s">
        <v>26</v>
      </c>
      <c r="E3" s="222" t="s">
        <v>26</v>
      </c>
      <c r="F3" s="224" t="s">
        <v>26</v>
      </c>
      <c r="G3" s="198" t="s">
        <v>95</v>
      </c>
      <c r="H3" s="222" t="s">
        <v>51</v>
      </c>
      <c r="I3" s="224" t="s">
        <v>26</v>
      </c>
      <c r="J3" s="222" t="s">
        <v>51</v>
      </c>
      <c r="K3" s="224" t="s">
        <v>26</v>
      </c>
      <c r="L3" s="222" t="s">
        <v>51</v>
      </c>
      <c r="M3" s="224" t="s">
        <v>27</v>
      </c>
      <c r="N3" s="222" t="s">
        <v>51</v>
      </c>
      <c r="O3" s="224" t="s">
        <v>51</v>
      </c>
      <c r="P3" s="198" t="s">
        <v>51</v>
      </c>
      <c r="Q3" s="224" t="s">
        <v>51</v>
      </c>
    </row>
    <row r="4" spans="1:31">
      <c r="A4" s="61"/>
      <c r="B4" s="62"/>
      <c r="C4" s="174"/>
      <c r="D4" s="173" t="s">
        <v>32</v>
      </c>
      <c r="E4" s="245"/>
      <c r="F4" s="173" t="s">
        <v>32</v>
      </c>
      <c r="G4" s="170" t="s">
        <v>31</v>
      </c>
      <c r="H4" s="174" t="s">
        <v>52</v>
      </c>
      <c r="I4" s="173"/>
      <c r="J4" s="174" t="s">
        <v>52</v>
      </c>
      <c r="K4" s="173"/>
      <c r="L4" s="174" t="s">
        <v>52</v>
      </c>
      <c r="M4" s="173"/>
      <c r="N4" s="174" t="s">
        <v>52</v>
      </c>
      <c r="O4" s="173"/>
      <c r="P4" s="170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98474.716106890468</v>
      </c>
      <c r="I7" s="108">
        <f t="shared" si="0"/>
        <v>4.0913265865589743</v>
      </c>
      <c r="J7" s="107">
        <f>SUM(J35:J46)</f>
        <v>94904.545876971315</v>
      </c>
      <c r="K7" s="108">
        <f t="shared" si="0"/>
        <v>12.581077045309975</v>
      </c>
      <c r="L7" s="107">
        <f>SUM(L35:L46)</f>
        <v>3570.1702299191602</v>
      </c>
      <c r="M7" s="108">
        <f t="shared" ref="M7" si="2">(L7/L6-1)*100</f>
        <v>-65.356006120523276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231525.78283061401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92973.217346476013</v>
      </c>
      <c r="I8" s="108">
        <f>(H8/H7-1)*100</f>
        <v>-5.5867119783750248</v>
      </c>
      <c r="J8" s="107">
        <f>SUM(J47:J58)</f>
        <v>79164.303750485531</v>
      </c>
      <c r="K8" s="108">
        <f t="shared" si="0"/>
        <v>-16.58534054510994</v>
      </c>
      <c r="L8" s="107">
        <f>SUM(L47:L58)</f>
        <v>13808.913595990478</v>
      </c>
      <c r="M8" s="108">
        <f>(L8/L7-1)*100</f>
        <v>286.78585912423438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243694.669468846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99165.252561238405</v>
      </c>
      <c r="I9" s="193">
        <f>(H9/H8-1)*100</f>
        <v>6.6600203709064054</v>
      </c>
      <c r="J9" s="11">
        <f>SUM(J59:J70)</f>
        <v>78132.721098261565</v>
      </c>
      <c r="K9" s="193">
        <f>(J9/J8-1)*100</f>
        <v>-1.3030906650494445</v>
      </c>
      <c r="L9" s="11">
        <f>SUM(L59:L70)</f>
        <v>21032.531462976862</v>
      </c>
      <c r="M9" s="193">
        <f>(L9/L8-1)*100</f>
        <v>52.311268491706798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244965.421734078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6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6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6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6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6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6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6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6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6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6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95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6"/>
    </row>
    <row r="22" spans="1:21" ht="14.25" customHeight="1" thickBot="1">
      <c r="A22" s="136"/>
      <c r="B22" s="150">
        <v>12</v>
      </c>
      <c r="C22" s="179">
        <v>6.7463172170574293</v>
      </c>
      <c r="D22" s="151">
        <v>53.917069270931982</v>
      </c>
      <c r="E22" s="180">
        <v>2.2707547160373265</v>
      </c>
      <c r="F22" s="181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6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7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7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7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7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7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7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7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7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7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7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7"/>
    </row>
    <row r="34" spans="1:21" ht="16.75" customHeight="1" thickBot="1">
      <c r="A34" s="136"/>
      <c r="B34" s="150">
        <v>12</v>
      </c>
      <c r="C34" s="179">
        <v>1.5016173979034209</v>
      </c>
      <c r="D34" s="151">
        <v>22.164952759331836</v>
      </c>
      <c r="E34" s="180">
        <v>0.51379911180624571</v>
      </c>
      <c r="F34" s="181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7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8514.7213529008404</v>
      </c>
      <c r="I35" s="129">
        <v>19.887328000800597</v>
      </c>
      <c r="J35" s="156">
        <v>7552.4343567142505</v>
      </c>
      <c r="K35" s="94">
        <v>41.19272316944771</v>
      </c>
      <c r="L35" s="156">
        <v>962.28699618658993</v>
      </c>
      <c r="M35" s="94">
        <v>-45.113929647356215</v>
      </c>
      <c r="N35" s="139"/>
      <c r="O35" s="7"/>
      <c r="P35" s="20">
        <v>50783.209810690001</v>
      </c>
      <c r="Q35" s="157">
        <v>242234.861538945</v>
      </c>
      <c r="S35" s="154"/>
      <c r="U35" s="178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7201.5932500752097</v>
      </c>
      <c r="I36" s="134">
        <v>-0.96714933485159138</v>
      </c>
      <c r="J36" s="2">
        <v>7448.5303584335607</v>
      </c>
      <c r="K36" s="132">
        <v>29.65679950361444</v>
      </c>
      <c r="L36" s="2">
        <v>-246.937108358351</v>
      </c>
      <c r="M36" s="132">
        <v>-116.17013333421747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54"/>
      <c r="U36" s="178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8600.9073006816907</v>
      </c>
      <c r="I37" s="134">
        <v>10.760456627308423</v>
      </c>
      <c r="J37" s="2">
        <v>8302.1609062618809</v>
      </c>
      <c r="K37" s="132">
        <v>20.587671314906842</v>
      </c>
      <c r="L37" s="1">
        <v>298.7463944198098</v>
      </c>
      <c r="M37" s="132">
        <v>-66.073601301318689</v>
      </c>
      <c r="N37" s="147"/>
      <c r="O37" s="15"/>
      <c r="P37" s="5">
        <v>48319.662834280003</v>
      </c>
      <c r="Q37" s="6">
        <v>242376.80746265501</v>
      </c>
      <c r="S37" s="154"/>
      <c r="U37" s="178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7801.8944203503797</v>
      </c>
      <c r="I38" s="134">
        <v>-6.2102586014687766</v>
      </c>
      <c r="J38" s="2">
        <v>7799.55705787837</v>
      </c>
      <c r="K38" s="132">
        <v>30.021117298213127</v>
      </c>
      <c r="L38" s="1">
        <v>2.3373624720097723</v>
      </c>
      <c r="M38" s="132">
        <v>-99.899243348253719</v>
      </c>
      <c r="N38" s="3"/>
      <c r="O38" s="4"/>
      <c r="P38" s="5">
        <v>48610.092567079999</v>
      </c>
      <c r="Q38" s="6">
        <v>233725.81272792199</v>
      </c>
      <c r="S38" s="154"/>
      <c r="U38" s="178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8653.5179293309702</v>
      </c>
      <c r="I39" s="134">
        <v>11.608403111073319</v>
      </c>
      <c r="J39" s="2">
        <v>8488.6444658765195</v>
      </c>
      <c r="K39" s="132">
        <v>26.432265869826544</v>
      </c>
      <c r="L39" s="1">
        <v>164.87346345445076</v>
      </c>
      <c r="M39" s="132">
        <v>-84.138831084867533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54"/>
      <c r="U39" s="178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8181.5086596293513</v>
      </c>
      <c r="I40" s="134">
        <v>8.1238057549034117</v>
      </c>
      <c r="J40" s="2">
        <v>8550.5395778553302</v>
      </c>
      <c r="K40" s="132">
        <v>33.377465044726115</v>
      </c>
      <c r="L40" s="1">
        <v>-369.03091822597889</v>
      </c>
      <c r="M40" s="132">
        <v>-131.92270335586116</v>
      </c>
      <c r="N40" s="8"/>
      <c r="O40" s="9"/>
      <c r="P40" s="5">
        <v>45820.536122760001</v>
      </c>
      <c r="Q40" s="6">
        <v>232049.32876258201</v>
      </c>
      <c r="S40" s="154"/>
      <c r="U40" s="178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7979.6631806577607</v>
      </c>
      <c r="I41" s="134">
        <v>2.2714783836771613</v>
      </c>
      <c r="J41" s="2">
        <v>7938.6096086449397</v>
      </c>
      <c r="K41" s="132">
        <v>5.8912889339392427</v>
      </c>
      <c r="L41" s="1">
        <v>41.05357201282095</v>
      </c>
      <c r="M41" s="132">
        <v>-86.561383732626325</v>
      </c>
      <c r="N41" s="3"/>
      <c r="O41" s="4"/>
      <c r="P41" s="5">
        <v>44688.526322630001</v>
      </c>
      <c r="Q41" s="6">
        <v>234538.18287496301</v>
      </c>
      <c r="S41" s="154"/>
      <c r="U41" s="178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8039.0771038612493</v>
      </c>
      <c r="I42" s="134">
        <v>3.8862581474593094</v>
      </c>
      <c r="J42" s="2">
        <v>9017.1103418681396</v>
      </c>
      <c r="K42" s="132">
        <v>14.772445082688733</v>
      </c>
      <c r="L42" s="1">
        <v>-978.03323800689031</v>
      </c>
      <c r="M42" s="132">
        <v>-727.6741703027094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54"/>
      <c r="U42" s="178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7930.3539353323804</v>
      </c>
      <c r="I43" s="134">
        <v>6.4424290718330335</v>
      </c>
      <c r="J43" s="2">
        <v>8039.4097031252304</v>
      </c>
      <c r="K43" s="132">
        <v>9.564034311798931</v>
      </c>
      <c r="L43" s="1">
        <v>-109.05576779285002</v>
      </c>
      <c r="M43" s="132">
        <v>-196.73769427484243</v>
      </c>
      <c r="N43" s="148"/>
      <c r="O43" s="9"/>
      <c r="P43" s="5">
        <v>37784.490727099997</v>
      </c>
      <c r="Q43" s="6">
        <v>225058.701251725</v>
      </c>
      <c r="S43" s="154"/>
      <c r="U43" s="178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8191.6869087139503</v>
      </c>
      <c r="I44" s="134">
        <v>5.208670258987036</v>
      </c>
      <c r="J44" s="2">
        <v>7037.9266676121006</v>
      </c>
      <c r="K44" s="132">
        <v>-14.695962493420323</v>
      </c>
      <c r="L44" s="1">
        <v>1153.7602411018497</v>
      </c>
      <c r="M44" s="132">
        <v>348.5107002882711</v>
      </c>
      <c r="N44" s="3"/>
      <c r="O44" s="4"/>
      <c r="P44" s="5">
        <v>37851.950990580001</v>
      </c>
      <c r="Q44" s="6">
        <v>225662.93962599899</v>
      </c>
      <c r="S44" s="154"/>
      <c r="U44" s="178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8049.8899621935998</v>
      </c>
      <c r="I45" s="134">
        <v>-6.464889216710235</v>
      </c>
      <c r="J45" s="2">
        <v>7607.8923902111201</v>
      </c>
      <c r="K45" s="132">
        <v>-0.71780400941524602</v>
      </c>
      <c r="L45" s="1">
        <v>441.99757198247971</v>
      </c>
      <c r="M45" s="132">
        <v>-53.147412330753141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54"/>
      <c r="U45" s="178"/>
    </row>
    <row r="46" spans="1:21" ht="14.25" customHeight="1" thickBot="1">
      <c r="A46" s="136"/>
      <c r="B46" s="150">
        <v>12</v>
      </c>
      <c r="C46" s="179">
        <v>1.6890997518728579</v>
      </c>
      <c r="D46" s="151">
        <v>-27.574187491022904</v>
      </c>
      <c r="E46" s="180">
        <v>1.6433352187612993</v>
      </c>
      <c r="F46" s="181">
        <v>3.8036106484276688</v>
      </c>
      <c r="G46" s="152">
        <v>872.55523809523788</v>
      </c>
      <c r="H46" s="16">
        <v>9329.90210316308</v>
      </c>
      <c r="I46" s="138">
        <v>-1.1906091035559507</v>
      </c>
      <c r="J46" s="13">
        <v>7121.7304424898603</v>
      </c>
      <c r="K46" s="137">
        <v>-17.116114944701046</v>
      </c>
      <c r="L46" s="16">
        <v>2208.1716606732198</v>
      </c>
      <c r="M46" s="151">
        <v>159.81407408240446</v>
      </c>
      <c r="N46" s="153"/>
      <c r="O46" s="17"/>
      <c r="P46" s="18">
        <v>39154.122554430003</v>
      </c>
      <c r="Q46" s="19">
        <v>231525.78283061401</v>
      </c>
      <c r="S46" s="154"/>
      <c r="U46" s="178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8891.2400136522901</v>
      </c>
      <c r="I47" s="129">
        <v>4.4219727827402799</v>
      </c>
      <c r="J47" s="156">
        <v>6295.07900604099</v>
      </c>
      <c r="K47" s="94">
        <v>-16.648345305450405</v>
      </c>
      <c r="L47" s="156">
        <v>2596.1610076113002</v>
      </c>
      <c r="M47" s="94">
        <v>169.79071918248158</v>
      </c>
      <c r="N47" s="139"/>
      <c r="O47" s="7"/>
      <c r="P47" s="20">
        <v>39507.850969199993</v>
      </c>
      <c r="Q47" s="157">
        <v>234582.36517463499</v>
      </c>
      <c r="R47" s="154"/>
      <c r="S47" s="154"/>
      <c r="U47" s="178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7770.7773260332606</v>
      </c>
      <c r="I48" s="134">
        <v>7.9035854455138388</v>
      </c>
      <c r="J48" s="2">
        <v>6344.3916582811862</v>
      </c>
      <c r="K48" s="132">
        <v>-14.823577900870323</v>
      </c>
      <c r="L48" s="2">
        <v>1426.3856677520744</v>
      </c>
      <c r="M48" s="132">
        <v>677.63115363047314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54"/>
      <c r="S48" s="154"/>
      <c r="U48" s="178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9187.6706796863509</v>
      </c>
      <c r="I49" s="134">
        <v>6.8221102552535884</v>
      </c>
      <c r="J49" s="2">
        <v>6877.3100872888199</v>
      </c>
      <c r="K49" s="132">
        <v>-17.162409101206066</v>
      </c>
      <c r="L49" s="1">
        <v>2310.360592397531</v>
      </c>
      <c r="M49" s="132">
        <v>673.35179120218083</v>
      </c>
      <c r="N49" s="147"/>
      <c r="O49" s="15"/>
      <c r="P49" s="5">
        <v>39303.825250640002</v>
      </c>
      <c r="Q49" s="6">
        <v>232181.79308718501</v>
      </c>
      <c r="R49" s="154"/>
      <c r="S49" s="154"/>
      <c r="U49" s="178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7296.0068171720804</v>
      </c>
      <c r="I50" s="134">
        <v>-6.4841636649010219</v>
      </c>
      <c r="J50" s="2">
        <v>6448.58257112098</v>
      </c>
      <c r="K50" s="132">
        <v>-17.321169352723231</v>
      </c>
      <c r="L50" s="1">
        <v>847.42424605110045</v>
      </c>
      <c r="M50" s="132">
        <v>36155.57679645835</v>
      </c>
      <c r="N50" s="3"/>
      <c r="O50" s="4"/>
      <c r="P50" s="5">
        <v>39820.321825729989</v>
      </c>
      <c r="Q50" s="6">
        <v>232922.91585410599</v>
      </c>
      <c r="R50" s="154"/>
      <c r="S50" s="154"/>
      <c r="U50" s="178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7760.1603842192708</v>
      </c>
      <c r="I51" s="134">
        <v>-10.323634300030482</v>
      </c>
      <c r="J51" s="2">
        <v>6956.55524459758</v>
      </c>
      <c r="K51" s="132">
        <v>-18.048691135996819</v>
      </c>
      <c r="L51" s="1">
        <v>803.6051396216908</v>
      </c>
      <c r="M51" s="132">
        <v>387.40720476445932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8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7482.0493030232392</v>
      </c>
      <c r="I52" s="134">
        <v>-8.5492711149657286</v>
      </c>
      <c r="J52" s="2">
        <v>6336.3230321234096</v>
      </c>
      <c r="K52" s="132">
        <v>-25.89563530547737</v>
      </c>
      <c r="L52" s="1">
        <v>1145.7262708998296</v>
      </c>
      <c r="M52" s="132">
        <v>410.46891041206345</v>
      </c>
      <c r="N52" s="8"/>
      <c r="O52" s="9"/>
      <c r="P52" s="5">
        <v>39497.361288469991</v>
      </c>
      <c r="Q52" s="6">
        <v>233271.320453275</v>
      </c>
      <c r="U52" s="178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6899.4951084895802</v>
      </c>
      <c r="I53" s="134">
        <v>-13.536512102245679</v>
      </c>
      <c r="J53" s="2">
        <v>6600.3907391253906</v>
      </c>
      <c r="K53" s="132">
        <v>-16.857093817313597</v>
      </c>
      <c r="L53" s="1">
        <v>299.10436936418955</v>
      </c>
      <c r="M53" s="132">
        <v>628.57087629495391</v>
      </c>
      <c r="N53" s="3"/>
      <c r="O53" s="4"/>
      <c r="P53" s="5">
        <v>40675.705848359998</v>
      </c>
      <c r="Q53" s="6">
        <v>238537.42755815701</v>
      </c>
      <c r="U53" s="178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7553.3999194520311</v>
      </c>
      <c r="I54" s="134">
        <v>-6.0414544870572628</v>
      </c>
      <c r="J54" s="2">
        <v>7405.7777410803601</v>
      </c>
      <c r="K54" s="132">
        <v>-17.869722557414647</v>
      </c>
      <c r="L54" s="1">
        <v>147.622178371671</v>
      </c>
      <c r="M54" s="132">
        <v>115.09377929450604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8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7005.5250317751097</v>
      </c>
      <c r="I55" s="134">
        <v>-11.661886860267966</v>
      </c>
      <c r="J55" s="2">
        <v>6304.9178402542757</v>
      </c>
      <c r="K55" s="132">
        <v>-21.574865903359676</v>
      </c>
      <c r="L55" s="1">
        <v>700.60719152083402</v>
      </c>
      <c r="M55" s="132">
        <v>742.43020401417743</v>
      </c>
      <c r="N55" s="148"/>
      <c r="O55" s="9"/>
      <c r="P55" s="5">
        <v>41402.110733650006</v>
      </c>
      <c r="Q55" s="6">
        <v>234468.910286489</v>
      </c>
      <c r="U55" s="178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7502.3252866316798</v>
      </c>
      <c r="I56" s="134">
        <v>-8.4153804920077953</v>
      </c>
      <c r="J56" s="2">
        <v>7055.9029339917706</v>
      </c>
      <c r="K56" s="132">
        <v>0.25541991595898761</v>
      </c>
      <c r="L56" s="1">
        <v>446.42235263990915</v>
      </c>
      <c r="M56" s="132">
        <v>-61.307181792503748</v>
      </c>
      <c r="N56" s="3"/>
      <c r="O56" s="4"/>
      <c r="P56" s="5">
        <v>42567.339703730009</v>
      </c>
      <c r="Q56" s="6">
        <v>234627.06085736901</v>
      </c>
      <c r="U56" s="178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7629.3121819008902</v>
      </c>
      <c r="I57" s="134">
        <v>-5.2246401164234291</v>
      </c>
      <c r="J57" s="2">
        <v>6372.0034049600208</v>
      </c>
      <c r="K57" s="132">
        <v>-16.244827369552251</v>
      </c>
      <c r="L57" s="1">
        <v>1257.3087769408694</v>
      </c>
      <c r="M57" s="132">
        <v>184.46056192152741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8"/>
    </row>
    <row r="58" spans="1:21" ht="14.25" customHeight="1" thickBot="1">
      <c r="A58" s="136"/>
      <c r="B58" s="150">
        <v>12</v>
      </c>
      <c r="C58" s="179">
        <v>3.6958254871508389</v>
      </c>
      <c r="D58" s="151">
        <v>-2.844136307895806</v>
      </c>
      <c r="E58" s="180">
        <v>1.0899899585714135</v>
      </c>
      <c r="F58" s="181">
        <v>4.0287546647255423</v>
      </c>
      <c r="G58" s="152">
        <v>874.83684210526303</v>
      </c>
      <c r="H58" s="16">
        <v>7995.2552944402196</v>
      </c>
      <c r="I58" s="138">
        <v>-14.305046226266194</v>
      </c>
      <c r="J58" s="13">
        <v>6167.0694916207394</v>
      </c>
      <c r="K58" s="137">
        <v>-13.404901499408018</v>
      </c>
      <c r="L58" s="16">
        <v>1828.1858028194802</v>
      </c>
      <c r="M58" s="151">
        <v>-17.208166585105563</v>
      </c>
      <c r="N58" s="153"/>
      <c r="O58" s="17"/>
      <c r="P58" s="18">
        <v>46353.101531090011</v>
      </c>
      <c r="Q58" s="19">
        <v>243694.669468846</v>
      </c>
      <c r="S58" s="154"/>
      <c r="U58" s="178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9424.6830776151</v>
      </c>
      <c r="I59" s="129">
        <v>5.9996475535889271</v>
      </c>
      <c r="J59" s="156">
        <v>6505.2767294327696</v>
      </c>
      <c r="K59" s="94">
        <v>3.3390799891481304</v>
      </c>
      <c r="L59" s="156">
        <v>2919.4063481823305</v>
      </c>
      <c r="M59" s="94">
        <v>12.450897291167809</v>
      </c>
      <c r="N59" s="139"/>
      <c r="O59" s="7"/>
      <c r="P59" s="20">
        <v>47084.726321390001</v>
      </c>
      <c r="Q59" s="157">
        <v>245773.363529703</v>
      </c>
      <c r="R59" s="154"/>
      <c r="S59" s="154"/>
      <c r="U59" s="178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7912.7481146340106</v>
      </c>
      <c r="I60" s="134">
        <v>1.8269831014862126</v>
      </c>
      <c r="J60" s="2">
        <v>6001.3078510601599</v>
      </c>
      <c r="K60" s="132">
        <v>-5.4076706751419845</v>
      </c>
      <c r="L60" s="2">
        <v>1911.4402635738506</v>
      </c>
      <c r="M60" s="132">
        <v>34.005851768421266</v>
      </c>
      <c r="N60" s="139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54"/>
      <c r="S60" s="154"/>
      <c r="U60" s="178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8212.4926581274594</v>
      </c>
      <c r="I61" s="134">
        <v>-10.613985367531498</v>
      </c>
      <c r="J61" s="2">
        <v>6108.2529123629602</v>
      </c>
      <c r="K61" s="132">
        <v>-11.182528709113914</v>
      </c>
      <c r="L61" s="1">
        <v>2104.2397457644993</v>
      </c>
      <c r="M61" s="132">
        <v>-8.9215877084855375</v>
      </c>
      <c r="N61" s="147"/>
      <c r="O61" s="15"/>
      <c r="P61" s="5">
        <v>45715.664231660005</v>
      </c>
      <c r="Q61" s="6">
        <v>243037.157751486</v>
      </c>
      <c r="R61" s="154"/>
      <c r="S61" s="154"/>
      <c r="U61" s="178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8476.4754326338389</v>
      </c>
      <c r="I62" s="134">
        <v>16.17965340552281</v>
      </c>
      <c r="J62" s="2">
        <v>6555.6931158016596</v>
      </c>
      <c r="K62" s="132">
        <v>1.6609936137029324</v>
      </c>
      <c r="L62" s="1">
        <v>1920.7823168321793</v>
      </c>
      <c r="M62" s="132">
        <v>126.66124149536716</v>
      </c>
      <c r="N62" s="3"/>
      <c r="O62" s="4"/>
      <c r="P62" s="5">
        <v>43908.020906799997</v>
      </c>
      <c r="Q62" s="6">
        <v>242383.972843342</v>
      </c>
      <c r="R62" s="154"/>
      <c r="S62" s="154"/>
      <c r="U62" s="178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7990.78116029585</v>
      </c>
      <c r="I63" s="134">
        <v>2.9718557949595992</v>
      </c>
      <c r="J63" s="2">
        <v>6451.7055279190999</v>
      </c>
      <c r="K63" s="132">
        <v>-7.2571797236936071</v>
      </c>
      <c r="L63" s="1">
        <v>1539.07563237675</v>
      </c>
      <c r="M63" s="132">
        <v>91.521377414446732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7498.1560868196902</v>
      </c>
      <c r="I64" s="134">
        <v>0.21527235579619219</v>
      </c>
      <c r="J64" s="2">
        <v>5696.2038956742299</v>
      </c>
      <c r="K64" s="132">
        <v>-10.102375355611636</v>
      </c>
      <c r="L64" s="1">
        <v>1801.9521911454603</v>
      </c>
      <c r="M64" s="132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8177.1246713358396</v>
      </c>
      <c r="I65" s="134">
        <v>18.517725467682155</v>
      </c>
      <c r="J65" s="2">
        <v>7068.5116554628594</v>
      </c>
      <c r="K65" s="132">
        <v>7.0923212706570649</v>
      </c>
      <c r="L65" s="1">
        <v>1108.6130158729802</v>
      </c>
      <c r="M65" s="132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7995.1267189146402</v>
      </c>
      <c r="I66" s="134">
        <v>5.8480525878822354</v>
      </c>
      <c r="J66" s="2">
        <v>6791.4920051940999</v>
      </c>
      <c r="K66" s="132">
        <v>-8.2946823056648693</v>
      </c>
      <c r="L66" s="1">
        <v>1203.6347137205403</v>
      </c>
      <c r="M66" s="132">
        <v>715.34815906193148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7798.3893542473597</v>
      </c>
      <c r="I67" s="134">
        <v>11.317700227692274</v>
      </c>
      <c r="J67" s="2">
        <v>6031.2860536978296</v>
      </c>
      <c r="K67" s="132">
        <v>-4.339973866263902</v>
      </c>
      <c r="L67" s="1">
        <v>1767.1033005495301</v>
      </c>
      <c r="M67" s="132">
        <v>152.22454492846603</v>
      </c>
      <c r="N67" s="148"/>
      <c r="O67" s="9"/>
      <c r="P67" s="5">
        <v>45628.700129839999</v>
      </c>
      <c r="Q67" s="6">
        <v>255327.01690512701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8306.209505569399</v>
      </c>
      <c r="I68" s="134">
        <v>10.715134151409721</v>
      </c>
      <c r="J68" s="2">
        <v>7144.3743762499998</v>
      </c>
      <c r="K68" s="132">
        <v>1.2538642195886629</v>
      </c>
      <c r="L68" s="1">
        <v>1161.8351293193991</v>
      </c>
      <c r="M68" s="132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7861.8483093762097</v>
      </c>
      <c r="I69" s="134">
        <v>3.0479304284725339</v>
      </c>
      <c r="J69" s="2">
        <v>6563.9482248378999</v>
      </c>
      <c r="K69" s="132">
        <v>3.0123150864682202</v>
      </c>
      <c r="L69" s="1">
        <v>1297.9000845383098</v>
      </c>
      <c r="M69" s="132">
        <v>3.2284279201647044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36"/>
      <c r="B70" s="150">
        <v>12</v>
      </c>
      <c r="C70" s="179">
        <v>3.951162337883396</v>
      </c>
      <c r="D70" s="151">
        <v>5.0219263892786525</v>
      </c>
      <c r="E70" s="180">
        <v>0.82400524714727474</v>
      </c>
      <c r="F70" s="181">
        <v>5.5149355675475187</v>
      </c>
      <c r="G70" s="152">
        <v>983.49000000000012</v>
      </c>
      <c r="H70" s="16">
        <v>9511.2174716690206</v>
      </c>
      <c r="I70" s="138">
        <v>18.960772625771916</v>
      </c>
      <c r="J70" s="13">
        <v>7214.6687505679893</v>
      </c>
      <c r="K70" s="137">
        <v>16.986986450706176</v>
      </c>
      <c r="L70" s="16">
        <v>2296.5487211010313</v>
      </c>
      <c r="M70" s="151">
        <v>25.618999860912854</v>
      </c>
      <c r="N70" s="153"/>
      <c r="O70" s="17"/>
      <c r="P70" s="18">
        <v>44421.083260899992</v>
      </c>
      <c r="Q70" s="19">
        <v>244965.421734078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10490.6204347892</v>
      </c>
      <c r="I71" s="129">
        <v>11.310060491114493</v>
      </c>
      <c r="J71" s="156">
        <v>7102.2983774248296</v>
      </c>
      <c r="K71" s="94">
        <v>9.1774980961358388</v>
      </c>
      <c r="L71" s="156">
        <v>3388.3220573643703</v>
      </c>
      <c r="M71" s="94">
        <v>16.062022659983398</v>
      </c>
      <c r="N71" s="139"/>
      <c r="O71" s="7"/>
      <c r="P71" s="20">
        <v>44490.108730910004</v>
      </c>
      <c r="Q71" s="157">
        <v>247520.25835575399</v>
      </c>
      <c r="R71" s="154"/>
      <c r="S71" s="154"/>
      <c r="U71" s="178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3.194968564042E-2</v>
      </c>
      <c r="F72" s="134">
        <v>4.7197385169659656</v>
      </c>
      <c r="G72" s="135">
        <v>954.6</v>
      </c>
      <c r="H72" s="2">
        <v>7965.1426399313996</v>
      </c>
      <c r="I72" s="134">
        <v>0.6621533320451567</v>
      </c>
      <c r="J72" s="2">
        <v>6197.8984550018404</v>
      </c>
      <c r="K72" s="132">
        <v>3.2757960234776506</v>
      </c>
      <c r="L72" s="2">
        <v>1767.2441849295592</v>
      </c>
      <c r="M72" s="132">
        <v>-7.5438443665869892</v>
      </c>
      <c r="N72" s="139">
        <v>629.70143299217398</v>
      </c>
      <c r="O72" s="7">
        <f>N72</f>
        <v>629.70143299217398</v>
      </c>
      <c r="P72" s="14">
        <v>44868.703571769998</v>
      </c>
      <c r="Q72" s="10">
        <v>248834.307871314</v>
      </c>
      <c r="R72" s="154"/>
      <c r="S72" s="154"/>
      <c r="U72" s="178"/>
    </row>
    <row r="73" spans="1:21" ht="14.25" customHeight="1">
      <c r="A73" s="130"/>
      <c r="B73" s="149">
        <v>3</v>
      </c>
      <c r="C73" s="142">
        <v>0.20910290129168008</v>
      </c>
      <c r="D73" s="143">
        <v>4.8043240099121309</v>
      </c>
      <c r="E73" s="144">
        <v>-0.10847929230946018</v>
      </c>
      <c r="F73" s="145">
        <v>3.7731463615505056</v>
      </c>
      <c r="G73" s="146">
        <v>932.61904761904759</v>
      </c>
      <c r="H73" s="1">
        <v>8624.7346916661809</v>
      </c>
      <c r="I73" s="134">
        <v>5.0196943936473115</v>
      </c>
      <c r="J73" s="2">
        <v>6880.3377477439499</v>
      </c>
      <c r="K73" s="132">
        <v>12.640027295174839</v>
      </c>
      <c r="L73" s="1">
        <v>1744.396943922231</v>
      </c>
      <c r="M73" s="132">
        <v>-17.100846163873424</v>
      </c>
      <c r="N73" s="147"/>
      <c r="O73" s="15"/>
      <c r="P73" s="5">
        <v>45065.536551949997</v>
      </c>
      <c r="Q73" s="6">
        <v>251333.750534669</v>
      </c>
      <c r="R73" s="154"/>
      <c r="S73" s="154"/>
      <c r="U73" s="178"/>
    </row>
    <row r="74" spans="1:21" ht="14.25" customHeight="1">
      <c r="A74" s="130"/>
      <c r="B74" s="149">
        <v>4</v>
      </c>
      <c r="C74" s="142">
        <v>1.5943263677658193</v>
      </c>
      <c r="D74" s="143">
        <v>5.4218712574001238</v>
      </c>
      <c r="E74" s="144">
        <v>1.4866031022693571</v>
      </c>
      <c r="F74" s="145">
        <v>4.4985386940418204</v>
      </c>
      <c r="G74" s="146">
        <v>962.73000000000013</v>
      </c>
      <c r="H74" s="1">
        <v>8955.9735510692208</v>
      </c>
      <c r="I74" s="134">
        <v>5.6568101004498494</v>
      </c>
      <c r="J74" s="2">
        <v>7033.2146588797405</v>
      </c>
      <c r="K74" s="132">
        <v>7.2840740810010907</v>
      </c>
      <c r="L74" s="1">
        <v>1922.7588921894803</v>
      </c>
      <c r="M74" s="132">
        <v>0.10290470398336864</v>
      </c>
      <c r="N74" s="3"/>
      <c r="O74" s="4"/>
      <c r="P74" s="5">
        <v>45643.064405090001</v>
      </c>
      <c r="Q74" s="6">
        <v>255371.19486111001</v>
      </c>
      <c r="R74" s="154"/>
      <c r="S74" s="154"/>
      <c r="U74" s="178"/>
    </row>
    <row r="75" spans="1:21" ht="14.25" customHeight="1">
      <c r="A75" s="130"/>
      <c r="B75" s="149">
        <v>5</v>
      </c>
      <c r="C75" s="142">
        <v>-0.80294740227716543</v>
      </c>
      <c r="D75" s="143">
        <v>5.5661250116656236</v>
      </c>
      <c r="E75" s="144">
        <v>0.15970896256567446</v>
      </c>
      <c r="F75" s="145">
        <v>4.768621806314477</v>
      </c>
      <c r="G75" s="146">
        <v>941.07999999999993</v>
      </c>
      <c r="H75" s="1">
        <v>8490.3317537294497</v>
      </c>
      <c r="I75" s="134">
        <v>6.2515864646092378</v>
      </c>
      <c r="J75" s="2">
        <v>6973.2644242328697</v>
      </c>
      <c r="K75" s="132">
        <v>8.0840468315978917</v>
      </c>
      <c r="L75" s="1">
        <v>1517.06732949658</v>
      </c>
      <c r="M75" s="132">
        <v>-1.4299688993310395</v>
      </c>
      <c r="N75" s="139"/>
      <c r="O75" s="7"/>
      <c r="P75" s="5">
        <v>45779.923458550002</v>
      </c>
      <c r="Q75" s="6">
        <v>256697.31843577701</v>
      </c>
    </row>
    <row r="76" spans="1:21" ht="14.25" customHeight="1">
      <c r="A76" s="130"/>
      <c r="B76" s="149">
        <v>6</v>
      </c>
      <c r="C76" s="142">
        <v>0.59185946928757005</v>
      </c>
      <c r="D76" s="143">
        <v>5.4107575582889922</v>
      </c>
      <c r="E76" s="144">
        <v>0.62675112817600631</v>
      </c>
      <c r="F76" s="145">
        <v>4.3780262710580997</v>
      </c>
      <c r="G76" s="146">
        <v>937.45499999999993</v>
      </c>
      <c r="H76" s="1">
        <v>8290.46622088814</v>
      </c>
      <c r="I76" s="134">
        <v>10.566733006014339</v>
      </c>
      <c r="J76" s="2">
        <v>6959.03285296593</v>
      </c>
      <c r="K76" s="132">
        <v>22.169658608090014</v>
      </c>
      <c r="L76" s="1">
        <v>1331.43336792221</v>
      </c>
      <c r="M76" s="132">
        <v>-26.111615254572996</v>
      </c>
      <c r="N76" s="8"/>
      <c r="O76" s="9"/>
      <c r="P76" s="5">
        <v>46398.080084139998</v>
      </c>
      <c r="Q76" s="6"/>
    </row>
    <row r="77" spans="1:21" ht="14.25" customHeight="1">
      <c r="A77" s="130"/>
      <c r="B77" s="149">
        <v>7</v>
      </c>
      <c r="C77" s="142"/>
      <c r="D77" s="143"/>
      <c r="E77" s="144"/>
      <c r="F77" s="145"/>
      <c r="G77" s="146"/>
      <c r="H77" s="1"/>
      <c r="I77" s="134"/>
      <c r="J77" s="2"/>
      <c r="K77" s="132"/>
      <c r="L77" s="1"/>
      <c r="M77" s="132"/>
      <c r="N77" s="3"/>
      <c r="O77" s="4"/>
      <c r="P77" s="5"/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79"/>
      <c r="D82" s="151"/>
      <c r="E82" s="180"/>
      <c r="F82" s="181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46" t="s">
        <v>90</v>
      </c>
      <c r="B83" s="246"/>
      <c r="C83" s="247"/>
      <c r="D83" s="247"/>
      <c r="E83" s="247"/>
      <c r="F83" s="247"/>
      <c r="G83" s="247"/>
      <c r="H83" s="21"/>
      <c r="I83" s="248"/>
      <c r="J83" s="249"/>
      <c r="K83" s="248"/>
      <c r="L83" s="21"/>
      <c r="M83" s="247"/>
      <c r="N83" s="250"/>
      <c r="O83" s="26"/>
      <c r="P83" s="21"/>
      <c r="Q83" s="251"/>
    </row>
    <row r="84" spans="1:19">
      <c r="A84" s="39" t="s">
        <v>89</v>
      </c>
      <c r="C84" s="252"/>
      <c r="D84" s="252"/>
      <c r="E84" s="252"/>
      <c r="F84" s="252"/>
      <c r="G84" s="252"/>
      <c r="H84" s="200"/>
      <c r="I84" s="241"/>
      <c r="J84" s="22"/>
      <c r="K84" s="241"/>
      <c r="L84" s="200"/>
      <c r="M84" s="252"/>
      <c r="N84" s="253"/>
      <c r="O84" s="199"/>
      <c r="P84" s="200"/>
      <c r="Q84" s="23"/>
    </row>
    <row r="85" spans="1:19">
      <c r="C85" s="252"/>
      <c r="D85" s="252"/>
      <c r="E85" s="252"/>
      <c r="F85" s="252"/>
      <c r="G85" s="252"/>
      <c r="H85" s="200"/>
      <c r="I85" s="241"/>
      <c r="J85" s="22"/>
      <c r="K85" s="241"/>
      <c r="L85" s="200"/>
      <c r="M85" s="252"/>
      <c r="N85" s="253"/>
      <c r="O85" s="199"/>
      <c r="P85" s="200"/>
      <c r="Q85" s="23"/>
    </row>
    <row r="86" spans="1:19">
      <c r="C86" s="252"/>
      <c r="D86" s="252"/>
      <c r="E86" s="252"/>
      <c r="F86" s="252"/>
      <c r="G86" s="252"/>
      <c r="H86" s="200"/>
      <c r="I86" s="241"/>
      <c r="J86" s="200"/>
      <c r="K86" s="252"/>
      <c r="L86" s="200"/>
      <c r="M86" s="252"/>
      <c r="N86" s="202"/>
      <c r="O86" s="201"/>
      <c r="P86" s="200"/>
      <c r="Q86" s="23"/>
    </row>
    <row r="87" spans="1:19">
      <c r="C87" s="252"/>
      <c r="D87" s="252"/>
      <c r="E87" s="252"/>
      <c r="F87" s="252"/>
      <c r="G87" s="252"/>
      <c r="H87" s="200"/>
      <c r="I87" s="241"/>
      <c r="J87" s="200"/>
      <c r="K87" s="252"/>
      <c r="L87" s="200"/>
      <c r="M87" s="252"/>
      <c r="N87" s="202"/>
      <c r="O87" s="201"/>
      <c r="P87" s="200"/>
      <c r="Q87" s="23"/>
    </row>
    <row r="88" spans="1:19">
      <c r="C88" s="252"/>
      <c r="D88" s="252"/>
      <c r="E88" s="252"/>
      <c r="F88" s="252"/>
      <c r="G88" s="252"/>
      <c r="H88" s="200"/>
      <c r="I88" s="241"/>
      <c r="J88" s="200"/>
      <c r="K88" s="252"/>
      <c r="L88" s="200"/>
      <c r="M88" s="252"/>
      <c r="N88" s="202"/>
      <c r="O88" s="201"/>
      <c r="P88" s="200"/>
      <c r="Q88" s="23"/>
    </row>
    <row r="89" spans="1:19">
      <c r="C89" s="252"/>
      <c r="D89" s="252"/>
      <c r="E89" s="252"/>
      <c r="F89" s="252"/>
      <c r="G89" s="254"/>
      <c r="H89" s="200"/>
      <c r="I89" s="241"/>
      <c r="J89" s="200"/>
      <c r="K89" s="252"/>
      <c r="L89" s="200"/>
      <c r="M89" s="252"/>
      <c r="N89" s="201"/>
      <c r="O89" s="201"/>
      <c r="P89" s="200"/>
      <c r="Q89" s="23"/>
    </row>
    <row r="90" spans="1:19">
      <c r="C90" s="252"/>
      <c r="D90" s="252"/>
      <c r="E90" s="252"/>
      <c r="F90" s="252"/>
      <c r="G90" s="252"/>
      <c r="H90" s="200"/>
      <c r="I90" s="241"/>
      <c r="J90" s="200"/>
      <c r="K90" s="252"/>
      <c r="L90" s="200"/>
      <c r="M90" s="252"/>
      <c r="N90" s="255"/>
      <c r="O90" s="201"/>
      <c r="P90" s="200"/>
      <c r="Q90" s="23"/>
    </row>
    <row r="91" spans="1:19">
      <c r="C91" s="252"/>
      <c r="D91" s="252"/>
      <c r="E91" s="252"/>
      <c r="F91" s="252"/>
      <c r="G91" s="252"/>
      <c r="H91" s="200"/>
      <c r="I91" s="241"/>
      <c r="J91" s="200"/>
      <c r="K91" s="252"/>
      <c r="L91" s="200"/>
      <c r="M91" s="252"/>
      <c r="N91" s="255"/>
      <c r="O91" s="201"/>
      <c r="P91" s="200"/>
      <c r="Q91" s="23"/>
    </row>
    <row r="92" spans="1:19">
      <c r="C92" s="252"/>
      <c r="D92" s="252"/>
      <c r="E92" s="252"/>
      <c r="F92" s="252"/>
      <c r="G92" s="252"/>
      <c r="H92" s="200"/>
      <c r="I92" s="241"/>
      <c r="J92" s="200"/>
      <c r="K92" s="252"/>
      <c r="L92" s="200"/>
      <c r="M92" s="252"/>
      <c r="O92" s="201"/>
      <c r="P92" s="200"/>
      <c r="Q92" s="23"/>
    </row>
    <row r="93" spans="1:19">
      <c r="C93" s="252"/>
      <c r="D93" s="252"/>
      <c r="E93" s="252"/>
      <c r="F93" s="252"/>
      <c r="G93" s="252"/>
      <c r="H93" s="200"/>
      <c r="I93" s="241"/>
      <c r="J93" s="200"/>
      <c r="K93" s="252"/>
      <c r="L93" s="200"/>
      <c r="M93" s="252"/>
      <c r="O93" s="201"/>
      <c r="P93" s="200"/>
      <c r="Q93" s="24"/>
    </row>
    <row r="94" spans="1:19">
      <c r="C94" s="252"/>
      <c r="D94" s="252"/>
      <c r="E94" s="252"/>
      <c r="F94" s="252"/>
      <c r="G94" s="252"/>
      <c r="H94" s="25"/>
      <c r="I94" s="241"/>
      <c r="J94" s="25"/>
      <c r="K94" s="252"/>
      <c r="L94" s="25"/>
      <c r="M94" s="252"/>
      <c r="O94" s="201"/>
      <c r="P94" s="200"/>
      <c r="Q94" s="23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Normal="100" zoomScaleSheetLayoutView="100" workbookViewId="0">
      <selection activeCell="G9" sqref="G9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8" customFormat="1">
      <c r="A1" s="203" t="s">
        <v>0</v>
      </c>
      <c r="B1" s="204" t="s">
        <v>1</v>
      </c>
      <c r="C1" s="207" t="s">
        <v>56</v>
      </c>
      <c r="D1" s="206"/>
      <c r="E1" s="207" t="s">
        <v>57</v>
      </c>
      <c r="F1" s="206"/>
      <c r="G1" s="196" t="s">
        <v>58</v>
      </c>
      <c r="H1" s="207" t="s">
        <v>59</v>
      </c>
      <c r="I1" s="206"/>
      <c r="J1" s="207" t="s">
        <v>60</v>
      </c>
      <c r="K1" s="205"/>
      <c r="L1" s="205"/>
      <c r="M1" s="205"/>
      <c r="N1" s="205"/>
      <c r="O1" s="206"/>
    </row>
    <row r="2" spans="1:17" s="208" customFormat="1">
      <c r="A2" s="209"/>
      <c r="B2" s="210"/>
      <c r="C2" s="211" t="s">
        <v>61</v>
      </c>
      <c r="D2" s="210" t="s">
        <v>62</v>
      </c>
      <c r="E2" s="212" t="s">
        <v>63</v>
      </c>
      <c r="F2" s="213"/>
      <c r="G2" s="197" t="s">
        <v>64</v>
      </c>
      <c r="H2" s="212" t="s">
        <v>65</v>
      </c>
      <c r="I2" s="213"/>
      <c r="J2" s="256"/>
      <c r="K2" s="214"/>
      <c r="L2" s="214"/>
      <c r="M2" s="214"/>
      <c r="N2" s="214"/>
      <c r="O2" s="215"/>
    </row>
    <row r="3" spans="1:17" s="208" customFormat="1" ht="14.25" customHeight="1">
      <c r="A3" s="209"/>
      <c r="B3" s="210"/>
      <c r="C3" s="211" t="s">
        <v>67</v>
      </c>
      <c r="D3" s="218" t="s">
        <v>66</v>
      </c>
      <c r="E3" s="211" t="s">
        <v>67</v>
      </c>
      <c r="F3" s="218" t="s">
        <v>66</v>
      </c>
      <c r="G3" s="197" t="s">
        <v>97</v>
      </c>
      <c r="H3" s="211"/>
      <c r="I3" s="218"/>
      <c r="J3" s="257" t="s">
        <v>61</v>
      </c>
      <c r="K3" s="258" t="s">
        <v>68</v>
      </c>
      <c r="L3" s="258" t="s">
        <v>69</v>
      </c>
      <c r="M3" s="258" t="s">
        <v>70</v>
      </c>
      <c r="N3" s="258" t="s">
        <v>71</v>
      </c>
      <c r="O3" s="218" t="s">
        <v>72</v>
      </c>
    </row>
    <row r="4" spans="1:17" s="208" customFormat="1" ht="13.5" thickBot="1">
      <c r="A4" s="220" t="s">
        <v>25</v>
      </c>
      <c r="B4" s="221"/>
      <c r="C4" s="222" t="s">
        <v>26</v>
      </c>
      <c r="D4" s="224" t="s">
        <v>26</v>
      </c>
      <c r="E4" s="222" t="s">
        <v>27</v>
      </c>
      <c r="F4" s="223" t="s">
        <v>26</v>
      </c>
      <c r="G4" s="198" t="s">
        <v>26</v>
      </c>
      <c r="H4" s="222" t="s">
        <v>73</v>
      </c>
      <c r="I4" s="224" t="s">
        <v>26</v>
      </c>
      <c r="J4" s="259"/>
      <c r="K4" s="260" t="s">
        <v>74</v>
      </c>
      <c r="L4" s="260" t="s">
        <v>75</v>
      </c>
      <c r="M4" s="260" t="s">
        <v>76</v>
      </c>
      <c r="N4" s="260" t="s">
        <v>76</v>
      </c>
      <c r="O4" s="261" t="s">
        <v>76</v>
      </c>
    </row>
    <row r="5" spans="1:17" s="208" customFormat="1">
      <c r="A5" s="226"/>
      <c r="B5" s="227"/>
      <c r="C5" s="172" t="s">
        <v>29</v>
      </c>
      <c r="D5" s="173"/>
      <c r="E5" s="174" t="s">
        <v>29</v>
      </c>
      <c r="F5" s="171"/>
      <c r="G5" s="170" t="s">
        <v>29</v>
      </c>
      <c r="H5" s="174" t="s">
        <v>77</v>
      </c>
      <c r="I5" s="27" t="s">
        <v>29</v>
      </c>
      <c r="J5" s="172" t="s">
        <v>78</v>
      </c>
      <c r="K5" s="262" t="s">
        <v>78</v>
      </c>
      <c r="L5" s="229" t="s">
        <v>78</v>
      </c>
      <c r="M5" s="228" t="s">
        <v>78</v>
      </c>
      <c r="N5" s="228" t="s">
        <v>78</v>
      </c>
      <c r="O5" s="173" t="s">
        <v>78</v>
      </c>
    </row>
    <row r="6" spans="1:17">
      <c r="A6" s="40">
        <v>2020</v>
      </c>
      <c r="B6" s="41"/>
      <c r="C6" s="263">
        <v>-1.4670655540060551</v>
      </c>
      <c r="D6" s="42" t="s">
        <v>41</v>
      </c>
      <c r="E6" s="264">
        <v>6.1576409821059315</v>
      </c>
      <c r="F6" s="43" t="s">
        <v>41</v>
      </c>
      <c r="G6" s="265">
        <v>-21.331856224826453</v>
      </c>
      <c r="H6" s="44">
        <f>SUM(H12:H23)</f>
        <v>258953</v>
      </c>
      <c r="I6" s="266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67">
        <v>22.05141110029092</v>
      </c>
      <c r="D7" s="30" t="s">
        <v>41</v>
      </c>
      <c r="E7" s="31">
        <v>13.34161504957234</v>
      </c>
      <c r="F7" s="51" t="s">
        <v>41</v>
      </c>
      <c r="G7" s="230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67">
        <v>-4.3729539506039004</v>
      </c>
      <c r="D8" s="30" t="s">
        <v>41</v>
      </c>
      <c r="E8" s="268">
        <v>-6.7932618973394057</v>
      </c>
      <c r="F8" s="51" t="s">
        <v>41</v>
      </c>
      <c r="G8" s="230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67">
        <v>-3.5644635387689902</v>
      </c>
      <c r="D9" s="30" t="s">
        <v>35</v>
      </c>
      <c r="E9" s="268">
        <v>-7.9972354054370243</v>
      </c>
      <c r="F9" s="51" t="s">
        <v>96</v>
      </c>
      <c r="G9" s="230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9">
        <v>3.456382556811306</v>
      </c>
      <c r="D10" s="52" t="s">
        <v>35</v>
      </c>
      <c r="E10" s="270">
        <v>0.43576503389357413</v>
      </c>
      <c r="F10" s="53" t="s">
        <v>41</v>
      </c>
      <c r="G10" s="271">
        <v>8.1816856177193706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8" customFormat="1" ht="13.5" thickBot="1">
      <c r="A11" s="61"/>
      <c r="B11" s="140"/>
      <c r="C11" s="272" t="s">
        <v>36</v>
      </c>
      <c r="D11" s="273" t="s">
        <v>79</v>
      </c>
      <c r="E11" s="234" t="s">
        <v>37</v>
      </c>
      <c r="F11" s="236" t="s">
        <v>38</v>
      </c>
      <c r="G11" s="235" t="s">
        <v>37</v>
      </c>
      <c r="H11" s="234" t="s">
        <v>80</v>
      </c>
      <c r="I11" s="274" t="s">
        <v>37</v>
      </c>
      <c r="J11" s="275" t="s">
        <v>80</v>
      </c>
      <c r="K11" s="276" t="s">
        <v>80</v>
      </c>
      <c r="L11" s="239" t="s">
        <v>80</v>
      </c>
      <c r="M11" s="277" t="s">
        <v>80</v>
      </c>
      <c r="N11" s="236" t="s">
        <v>80</v>
      </c>
      <c r="O11" s="238" t="s">
        <v>80</v>
      </c>
      <c r="Q11" s="39"/>
    </row>
    <row r="12" spans="1:17" ht="14.25" customHeight="1">
      <c r="A12" s="61">
        <v>2020</v>
      </c>
      <c r="B12" s="62">
        <v>1</v>
      </c>
      <c r="C12" s="183">
        <v>1.185851290374984</v>
      </c>
      <c r="D12" s="184">
        <v>3.6683547418852713</v>
      </c>
      <c r="E12" s="63">
        <v>-0.78328809599290139</v>
      </c>
      <c r="F12" s="64">
        <v>1.0862471949119046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5">
        <v>2.7887017611631926</v>
      </c>
      <c r="D13" s="186">
        <v>1.3271169904013336</v>
      </c>
      <c r="E13" s="74">
        <v>6.5503580504988435</v>
      </c>
      <c r="F13" s="75">
        <v>4.2006578367503211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5">
        <v>-9.1401673830113559</v>
      </c>
      <c r="D14" s="187">
        <v>-12.459065626622968</v>
      </c>
      <c r="E14" s="86">
        <v>8.1340690099948461</v>
      </c>
      <c r="F14" s="87">
        <v>9.5824078619350281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5">
        <v>-23.171323618828097</v>
      </c>
      <c r="D15" s="186">
        <v>-16.3020910432219</v>
      </c>
      <c r="E15" s="74">
        <v>-7.5777993074158729</v>
      </c>
      <c r="F15" s="75">
        <v>-16.193798855757578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5">
        <v>-21.036250572787729</v>
      </c>
      <c r="D16" s="186">
        <v>5.9194750223286352</v>
      </c>
      <c r="E16" s="74">
        <v>2.3165648522085434</v>
      </c>
      <c r="F16" s="75">
        <v>6.7799896401611326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5">
        <v>-14.8912166160593</v>
      </c>
      <c r="D17" s="186">
        <v>3.8623729644728044</v>
      </c>
      <c r="E17" s="74">
        <v>-7.6203339290862147</v>
      </c>
      <c r="F17" s="75">
        <v>-1.6886476739271017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5">
        <v>-11.3882294570406</v>
      </c>
      <c r="D18" s="186">
        <v>3.3911990434938089</v>
      </c>
      <c r="E18" s="74">
        <v>-0.10280134285581255</v>
      </c>
      <c r="F18" s="75">
        <v>0.4565350742928187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5">
        <v>3.8664121127277573</v>
      </c>
      <c r="D19" s="186">
        <v>28.483099732347483</v>
      </c>
      <c r="E19" s="74">
        <v>16.932416650213767</v>
      </c>
      <c r="F19" s="75">
        <v>19.040227508191009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5">
        <v>9.8940214353772085</v>
      </c>
      <c r="D20" s="186">
        <v>3.8246962708764487</v>
      </c>
      <c r="E20" s="74">
        <v>4.2332692855949716</v>
      </c>
      <c r="F20" s="75">
        <v>-5.7596613122871787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5">
        <v>15.811777825059515</v>
      </c>
      <c r="D21" s="186">
        <v>-2.5241485092574956</v>
      </c>
      <c r="E21" s="74">
        <v>14.778803215216314</v>
      </c>
      <c r="F21" s="75">
        <v>-0.38446616064837791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5">
        <v>18.136010743328978</v>
      </c>
      <c r="D22" s="186">
        <v>4.3006846057018766</v>
      </c>
      <c r="E22" s="74">
        <v>16.992699282307086</v>
      </c>
      <c r="F22" s="75">
        <v>-0.53876089508858582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88">
        <v>11.441917348920994</v>
      </c>
      <c r="D23" s="189">
        <v>-3.2867573692637153</v>
      </c>
      <c r="E23" s="100">
        <v>18.00967934452575</v>
      </c>
      <c r="F23" s="103">
        <v>4.9427488441138756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3">
        <v>7.7391909574028084</v>
      </c>
      <c r="D24" s="184">
        <v>-2.1282118686915208</v>
      </c>
      <c r="E24" s="63">
        <v>16.837467226119514</v>
      </c>
      <c r="F24" s="64">
        <v>-3.6947613215615238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5">
        <v>6.7018997033763794</v>
      </c>
      <c r="D25" s="186">
        <v>0.98680491906646406</v>
      </c>
      <c r="E25" s="74">
        <v>0.66699501073645706</v>
      </c>
      <c r="F25" s="75">
        <v>-3.225020722519123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5">
        <v>19.814821995497176</v>
      </c>
      <c r="D26" s="187">
        <v>-0.57245791318348838</v>
      </c>
      <c r="E26" s="86">
        <v>1.8016869963277884</v>
      </c>
      <c r="F26" s="87">
        <v>7.8999045579576599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5">
        <v>33.033589119800787</v>
      </c>
      <c r="D27" s="186">
        <v>-7.6274402893922844</v>
      </c>
      <c r="E27" s="74">
        <v>16.358250668686324</v>
      </c>
      <c r="F27" s="75">
        <v>-6.6449998490571316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5">
        <v>49.928572962483805</v>
      </c>
      <c r="D28" s="186">
        <v>27.301862410147891</v>
      </c>
      <c r="E28" s="74">
        <v>24.889485403617456</v>
      </c>
      <c r="F28" s="75">
        <v>18.257666824433059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5">
        <v>44.63657186217462</v>
      </c>
      <c r="D29" s="186">
        <v>1.6602051231273895</v>
      </c>
      <c r="E29" s="74">
        <v>28.474752316050342</v>
      </c>
      <c r="F29" s="75">
        <v>-2.137446669657117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5">
        <v>43.146633367523712</v>
      </c>
      <c r="D30" s="186">
        <v>3.3122516750205611</v>
      </c>
      <c r="E30" s="74">
        <v>26.628701216027366</v>
      </c>
      <c r="F30" s="75">
        <v>-1.1447863657627066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5">
        <v>21.939498774893295</v>
      </c>
      <c r="D31" s="186">
        <v>0.97074730881001603</v>
      </c>
      <c r="E31" s="74">
        <v>2.3920548738078224</v>
      </c>
      <c r="F31" s="75">
        <v>-0.52346463845607261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5">
        <v>17.153079491044721</v>
      </c>
      <c r="D32" s="186">
        <v>8.9462982456756102E-2</v>
      </c>
      <c r="E32" s="74">
        <v>13.501398191828116</v>
      </c>
      <c r="F32" s="75">
        <v>1.7762171976964058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5">
        <v>15.753497867727372</v>
      </c>
      <c r="D33" s="186">
        <v>-0.67664467005662532</v>
      </c>
      <c r="E33" s="74">
        <v>14.465393718984984</v>
      </c>
      <c r="F33" s="75">
        <v>-1.1349257615016151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5">
        <v>13.301478540047484</v>
      </c>
      <c r="D34" s="186">
        <v>-0.24227398686480495</v>
      </c>
      <c r="E34" s="74">
        <v>14.911449581473704</v>
      </c>
      <c r="F34" s="75">
        <v>3.5226979492034793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88">
        <v>11.020246875003071</v>
      </c>
      <c r="D35" s="189">
        <v>-5.7029523796141124</v>
      </c>
      <c r="E35" s="100">
        <v>7.5268348683331681</v>
      </c>
      <c r="F35" s="103">
        <v>-3.1723134687898447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3">
        <v>9.0959266632582256</v>
      </c>
      <c r="D36" s="184">
        <v>-2.6348195871806146</v>
      </c>
      <c r="E36" s="63">
        <v>7.9207888404651214</v>
      </c>
      <c r="F36" s="64">
        <v>-2.5372827042739909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5">
        <v>4.9181539315904077</v>
      </c>
      <c r="D37" s="186">
        <v>-0.59686745561889909</v>
      </c>
      <c r="E37" s="74">
        <v>11.85117179236066</v>
      </c>
      <c r="F37" s="75">
        <v>-0.9638528352326925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5">
        <v>8.4969624341501238</v>
      </c>
      <c r="D38" s="187">
        <v>0.30713822888819298</v>
      </c>
      <c r="E38" s="86">
        <v>0.85853590502171073</v>
      </c>
      <c r="F38" s="87">
        <v>-2.2916814907986138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5">
        <v>10.811813025629192</v>
      </c>
      <c r="D39" s="186">
        <v>-1.1361332233776</v>
      </c>
      <c r="E39" s="74">
        <v>8.2676502249584161</v>
      </c>
      <c r="F39" s="75">
        <v>-1.709463329223615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5">
        <v>-3.5014487004894179</v>
      </c>
      <c r="D40" s="186">
        <v>0.73219899081673478</v>
      </c>
      <c r="E40" s="74">
        <v>-14.035775092526194</v>
      </c>
      <c r="F40" s="75">
        <v>-1.0534197464007522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5">
        <v>-8.3906702679248273</v>
      </c>
      <c r="D41" s="186">
        <v>-0.24545906574174881</v>
      </c>
      <c r="E41" s="74">
        <v>-12.602745525248281</v>
      </c>
      <c r="F41" s="75">
        <v>-5.2791183890951165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5">
        <v>-13.288997518938139</v>
      </c>
      <c r="D42" s="186">
        <v>-1.8684141037913049</v>
      </c>
      <c r="E42" s="74">
        <v>-8.2787694023914327</v>
      </c>
      <c r="F42" s="75">
        <v>3.9194094055410744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5">
        <v>-11.534540743219557</v>
      </c>
      <c r="D43" s="186">
        <v>-0.38089329220061252</v>
      </c>
      <c r="E43" s="74">
        <v>-10.923899073842207</v>
      </c>
      <c r="F43" s="75">
        <v>-1.7668269412089321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5">
        <v>-12.960114044089554</v>
      </c>
      <c r="D44" s="186">
        <v>-2.639078506272885</v>
      </c>
      <c r="E44" s="74">
        <v>-12.922652877610815</v>
      </c>
      <c r="F44" s="75">
        <v>-2.7299122480227922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5">
        <v>-11.977119965724548</v>
      </c>
      <c r="D45" s="186">
        <v>1.8280487395923029</v>
      </c>
      <c r="E45" s="74">
        <v>-10.921895471832372</v>
      </c>
      <c r="F45" s="75">
        <v>1.8745344908878137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5">
        <v>-10.789104721780207</v>
      </c>
      <c r="D46" s="186">
        <v>-2.9700991681815281</v>
      </c>
      <c r="E46" s="74">
        <v>-17.627498338003321</v>
      </c>
      <c r="F46" s="75">
        <v>-3.5784152371923339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88">
        <v>-6.2700684631485482</v>
      </c>
      <c r="D47" s="189">
        <v>-1.5183945764195905</v>
      </c>
      <c r="E47" s="100">
        <v>-14.334081652400329</v>
      </c>
      <c r="F47" s="103">
        <v>-0.28790377569473113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3">
        <v>-7.2261878472672958</v>
      </c>
      <c r="D48" s="184">
        <v>-0.63598990346407369</v>
      </c>
      <c r="E48" s="63">
        <v>-15.038650722659824</v>
      </c>
      <c r="F48" s="64">
        <v>-1.2117311477399917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5">
        <v>-3.9032493114462774</v>
      </c>
      <c r="D49" s="186">
        <v>0.82212136661914403</v>
      </c>
      <c r="E49" s="74">
        <v>-12.830479949250574</v>
      </c>
      <c r="F49" s="75">
        <v>0.71733666561488718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5">
        <v>-4.2482578350990892</v>
      </c>
      <c r="D50" s="187">
        <v>-0.63075373420273806</v>
      </c>
      <c r="E50" s="86">
        <v>-10.429293311656366</v>
      </c>
      <c r="F50" s="87">
        <v>-1.1598712465985317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5">
        <v>-6.0866684579204966</v>
      </c>
      <c r="D51" s="186">
        <v>-1.8069367813034365</v>
      </c>
      <c r="E51" s="74">
        <v>-8.1588011568298526</v>
      </c>
      <c r="F51" s="75">
        <v>1.199707154450036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5">
        <v>-4.7637317438020021</v>
      </c>
      <c r="D52" s="186">
        <v>2.2355392657527506</v>
      </c>
      <c r="E52" s="74">
        <v>-10.633660715329313</v>
      </c>
      <c r="F52" s="75">
        <v>-1.6514476848574988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5">
        <v>-3.8799994882576461</v>
      </c>
      <c r="D53" s="186">
        <v>-2.9301974406201192</v>
      </c>
      <c r="E53" s="74">
        <v>-4.9206037077280769</v>
      </c>
      <c r="F53" s="75">
        <v>-0.24138279357333037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5">
        <v>-2.2215612420351527</v>
      </c>
      <c r="D54" s="186">
        <v>1.349376389482182</v>
      </c>
      <c r="E54" s="74">
        <v>-7.4536626963221408</v>
      </c>
      <c r="F54" s="75">
        <v>1.8660346594143729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5">
        <v>-4.2460609933486442</v>
      </c>
      <c r="D55" s="186">
        <v>-1.6120576723961944</v>
      </c>
      <c r="E55" s="74">
        <v>-9.2249858612861999</v>
      </c>
      <c r="F55" s="75">
        <v>-4.8556700120932277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5">
        <v>-3.1377584707573014</v>
      </c>
      <c r="D56" s="186">
        <v>2.5938572092689682</v>
      </c>
      <c r="E56" s="74">
        <v>-1.7304503766273456</v>
      </c>
      <c r="F56" s="75">
        <v>3.2298449575989929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5">
        <v>-1.1522795743892589</v>
      </c>
      <c r="D57" s="186">
        <v>0.71069147180922165</v>
      </c>
      <c r="E57" s="74">
        <v>-10.178599905771875</v>
      </c>
      <c r="F57" s="75">
        <v>-2.017201483636677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5">
        <v>-1.0081551822103019</v>
      </c>
      <c r="D58" s="186">
        <v>-0.69450763263004811</v>
      </c>
      <c r="E58" s="74">
        <v>-3.6944452541172126</v>
      </c>
      <c r="F58" s="75">
        <v>0.92163220348624453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88">
        <v>-3.0193234651976764</v>
      </c>
      <c r="D59" s="189">
        <v>-2.9793613699347077E-2</v>
      </c>
      <c r="E59" s="100">
        <v>-1.167821068127779</v>
      </c>
      <c r="F59" s="103">
        <v>-0.21535602238205165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3">
        <v>3.1801985198618432</v>
      </c>
      <c r="D60" s="184">
        <v>2.1175476632801393</v>
      </c>
      <c r="E60" s="63">
        <v>-2.9178186135146831</v>
      </c>
      <c r="F60" s="64">
        <v>1.4394941034855169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5">
        <v>1.9786432101800422</v>
      </c>
      <c r="D61" s="186">
        <v>7.2679305493084101E-2</v>
      </c>
      <c r="E61" s="74">
        <v>1.08346502843699</v>
      </c>
      <c r="F61" s="75">
        <v>-0.33322214175451892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5">
        <v>-2.4847072566839046</v>
      </c>
      <c r="D62" s="187">
        <v>-1.1401083009920265</v>
      </c>
      <c r="E62" s="86">
        <v>5.4686338749714452</v>
      </c>
      <c r="F62" s="87">
        <v>1.1461371753874738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5">
        <v>6.347509930511297</v>
      </c>
      <c r="D63" s="186">
        <v>3.4944314661890852</v>
      </c>
      <c r="E63" s="74">
        <v>-8.143783090558486</v>
      </c>
      <c r="F63" s="75">
        <v>-2.5914171348751625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5">
        <v>5.5478599968172837E-2</v>
      </c>
      <c r="D64" s="186">
        <v>-2.5562242192561979</v>
      </c>
      <c r="E64" s="74">
        <v>2.5431102846615943</v>
      </c>
      <c r="F64" s="75">
        <v>0.75079756232336869</v>
      </c>
      <c r="G64" s="76">
        <v>15.947728360824476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5">
        <v>4.2480507175069793</v>
      </c>
      <c r="D65" s="186">
        <v>3.6738884186062526</v>
      </c>
      <c r="E65" s="74">
        <v>3.5606863204246082</v>
      </c>
      <c r="F65" s="75">
        <v>2.8338274583037393</v>
      </c>
      <c r="G65" s="76">
        <v>9.5303375702174833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5">
        <v>4.1091216535571018</v>
      </c>
      <c r="D66" s="186">
        <v>-2.7898883804834296</v>
      </c>
      <c r="E66" s="74">
        <v>-5.1106676798304989</v>
      </c>
      <c r="F66" s="75">
        <v>-3.2498577915447191</v>
      </c>
      <c r="G66" s="76">
        <v>3.7379587051652008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5">
        <v>4.3177191085568944</v>
      </c>
      <c r="D67" s="186">
        <v>0.87203210960458133</v>
      </c>
      <c r="E67" s="74">
        <v>5.4936537215395873</v>
      </c>
      <c r="F67" s="75">
        <v>1.1165108282276792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5">
        <v>2.9035196331255841</v>
      </c>
      <c r="D68" s="186">
        <v>0.39521215972595503</v>
      </c>
      <c r="E68" s="74">
        <v>0.51064735299478059</v>
      </c>
      <c r="F68" s="75">
        <v>0.31241285348786452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5">
        <v>5.5570312490673013</v>
      </c>
      <c r="D69" s="186">
        <v>0.67211073462605242</v>
      </c>
      <c r="E69" s="74">
        <v>0.87306702990308338</v>
      </c>
      <c r="F69" s="75">
        <v>1.6568392818067768</v>
      </c>
      <c r="G69" s="76">
        <v>3.9390082647265068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5">
        <v>4.6538306993386902</v>
      </c>
      <c r="D70" s="186">
        <v>0.8242258353817089</v>
      </c>
      <c r="E70" s="74">
        <v>4.5980940041279581</v>
      </c>
      <c r="F70" s="75">
        <v>0.13876887891790535</v>
      </c>
      <c r="G70" s="76">
        <v>9.0688006147950251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88">
        <v>6.4624395211982044</v>
      </c>
      <c r="D71" s="189">
        <v>1.1289578023521374</v>
      </c>
      <c r="E71" s="100">
        <v>-1.6766642253200814</v>
      </c>
      <c r="F71" s="103">
        <v>-1.3412110394275478</v>
      </c>
      <c r="G71" s="99">
        <v>4.9238429038146236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3">
        <v>4.8278544412545976</v>
      </c>
      <c r="D72" s="184">
        <v>1.3433143213016141</v>
      </c>
      <c r="E72" s="63">
        <v>3.3954441857998461</v>
      </c>
      <c r="F72" s="64">
        <v>1.6383482220482248</v>
      </c>
      <c r="G72" s="65">
        <v>3.0134397849723937</v>
      </c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5">
        <v>2.4686804888100822</v>
      </c>
      <c r="D73" s="186">
        <v>-1.1704171062445257</v>
      </c>
      <c r="E73" s="74">
        <v>-1.3773636630382526</v>
      </c>
      <c r="F73" s="75">
        <v>-0.42926224865530438</v>
      </c>
      <c r="G73" s="76">
        <v>-3.3822011975165323</v>
      </c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5">
        <v>7.2424481639064009</v>
      </c>
      <c r="D74" s="187">
        <v>0.80315076680386177</v>
      </c>
      <c r="E74" s="86">
        <v>-0.74000545752168989</v>
      </c>
      <c r="F74" s="87">
        <v>3.4061962768561216E-3</v>
      </c>
      <c r="G74" s="88">
        <v>3.2845570590843476</v>
      </c>
      <c r="H74" s="89">
        <v>24000</v>
      </c>
      <c r="I74" s="90">
        <v>2.0191285866099973</v>
      </c>
      <c r="J74" s="91">
        <v>34.734744748385602</v>
      </c>
      <c r="K74" s="92">
        <v>37.532296145458098</v>
      </c>
      <c r="L74" s="87">
        <v>33.726224523320603</v>
      </c>
      <c r="M74" s="93">
        <v>38.088470815023598</v>
      </c>
      <c r="N74" s="93">
        <v>31.2878147753596</v>
      </c>
      <c r="O74" s="94">
        <v>33.038917482766301</v>
      </c>
    </row>
    <row r="75" spans="1:15" ht="14.25" customHeight="1">
      <c r="A75" s="72"/>
      <c r="B75" s="73">
        <v>4</v>
      </c>
      <c r="C75" s="185">
        <v>1.9696798515533631</v>
      </c>
      <c r="D75" s="186">
        <v>-8.0479829087731769E-2</v>
      </c>
      <c r="E75" s="74">
        <v>5.0239751303258231</v>
      </c>
      <c r="F75" s="75">
        <v>0.72079970708109897</v>
      </c>
      <c r="G75" s="76">
        <v>3.422281156896978</v>
      </c>
      <c r="H75" s="77">
        <v>26132</v>
      </c>
      <c r="I75" s="78">
        <v>2.5186347587289104</v>
      </c>
      <c r="J75" s="79">
        <v>34.437360294007398</v>
      </c>
      <c r="K75" s="80">
        <v>36.961602753005202</v>
      </c>
      <c r="L75" s="75">
        <v>34.619936985632599</v>
      </c>
      <c r="M75" s="81">
        <v>39.434009215014299</v>
      </c>
      <c r="N75" s="81">
        <v>29.240486079650001</v>
      </c>
      <c r="O75" s="82">
        <v>31.930766436734999</v>
      </c>
    </row>
    <row r="76" spans="1:15" ht="14.25" customHeight="1">
      <c r="A76" s="72"/>
      <c r="B76" s="73">
        <v>5</v>
      </c>
      <c r="C76" s="185">
        <v>3.468276795616676</v>
      </c>
      <c r="D76" s="186">
        <v>-1.2439839349843052</v>
      </c>
      <c r="E76" s="74">
        <v>4.1898974104625353</v>
      </c>
      <c r="F76" s="75">
        <v>-0.24856279910091539</v>
      </c>
      <c r="G76" s="76">
        <v>0.59448488862301474</v>
      </c>
      <c r="H76" s="77">
        <v>24337</v>
      </c>
      <c r="I76" s="78">
        <v>4.2850409221408148</v>
      </c>
      <c r="J76" s="79">
        <v>33.461739169083103</v>
      </c>
      <c r="K76" s="80">
        <v>34.530402452372797</v>
      </c>
      <c r="L76" s="75">
        <v>31.589911632965698</v>
      </c>
      <c r="M76" s="81">
        <v>39.609125651480703</v>
      </c>
      <c r="N76" s="81">
        <v>31.471822860861401</v>
      </c>
      <c r="O76" s="82">
        <v>30.1074332477349</v>
      </c>
    </row>
    <row r="77" spans="1:15" ht="14.25" customHeight="1">
      <c r="A77" s="72"/>
      <c r="B77" s="73">
        <v>6</v>
      </c>
      <c r="C77" s="185"/>
      <c r="D77" s="186"/>
      <c r="E77" s="74"/>
      <c r="F77" s="75"/>
      <c r="G77" s="76"/>
      <c r="H77" s="83">
        <v>24281</v>
      </c>
      <c r="I77" s="82">
        <v>7.5951610759072974</v>
      </c>
      <c r="J77" s="79">
        <v>35.016083266782097</v>
      </c>
      <c r="K77" s="80">
        <v>36.066461869373498</v>
      </c>
      <c r="L77" s="75">
        <v>34.083982372881898</v>
      </c>
      <c r="M77" s="81">
        <v>40.4389314525841</v>
      </c>
      <c r="N77" s="81">
        <v>31.7880246908272</v>
      </c>
      <c r="O77" s="82">
        <v>32.703015948243802</v>
      </c>
    </row>
    <row r="78" spans="1:15" ht="14.25" customHeight="1">
      <c r="A78" s="72"/>
      <c r="B78" s="73">
        <v>7</v>
      </c>
      <c r="C78" s="185"/>
      <c r="D78" s="186"/>
      <c r="E78" s="74"/>
      <c r="F78" s="75"/>
      <c r="G78" s="76"/>
      <c r="H78" s="83"/>
      <c r="I78" s="82"/>
      <c r="J78" s="79"/>
      <c r="K78" s="80"/>
      <c r="L78" s="75"/>
      <c r="M78" s="81"/>
      <c r="N78" s="81"/>
      <c r="O78" s="82"/>
    </row>
    <row r="79" spans="1:15" ht="14.25" customHeight="1">
      <c r="A79" s="72"/>
      <c r="B79" s="73">
        <v>8</v>
      </c>
      <c r="C79" s="185"/>
      <c r="D79" s="186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5"/>
      <c r="D80" s="186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5"/>
      <c r="D81" s="186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5"/>
      <c r="D82" s="186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88"/>
      <c r="D83" s="189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16"/>
      <c r="B84" s="216"/>
      <c r="C84" s="240"/>
      <c r="D84" s="240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</row>
    <row r="85" spans="1:15">
      <c r="A85" s="208" t="s">
        <v>81</v>
      </c>
      <c r="B85" s="242"/>
      <c r="C85" s="242"/>
      <c r="D85" s="242"/>
      <c r="E85" s="242"/>
      <c r="F85" s="242"/>
      <c r="G85" s="242"/>
      <c r="H85" s="242"/>
      <c r="I85" s="242"/>
      <c r="J85" s="243"/>
      <c r="K85" s="243"/>
      <c r="L85" s="243"/>
      <c r="M85" s="243"/>
      <c r="N85" s="243"/>
      <c r="O85" s="243"/>
    </row>
    <row r="86" spans="1:15">
      <c r="A86" s="208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</row>
    <row r="87" spans="1:15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</row>
    <row r="88" spans="1:15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</row>
    <row r="89" spans="1:15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</row>
    <row r="90" spans="1:15">
      <c r="A90" s="208"/>
      <c r="B90" s="208"/>
      <c r="C90" s="27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</row>
    <row r="92" spans="1:15">
      <c r="D92" s="279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